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METI ProdImprovement (16-IN-60-SPP-TRC-B)\Web\2021.04.01 改定用\原稿\"/>
    </mc:Choice>
  </mc:AlternateContent>
  <xr:revisionPtr revIDLastSave="0" documentId="13_ncr:1_{75A41AE1-C7B7-431E-B176-2B8E1A7B25B2}" xr6:coauthVersionLast="46" xr6:coauthVersionMax="46" xr10:uidLastSave="{00000000-0000-0000-0000-000000000000}"/>
  <bookViews>
    <workbookView xWindow="-110" yWindow="-110" windowWidth="19420" windowHeight="10420" xr2:uid="{00000000-000D-0000-FFFF-FFFF00000000}"/>
  </bookViews>
  <sheets>
    <sheet name="請求書（要提出）" sheetId="3" r:id="rId1"/>
    <sheet name="計算書詳細（要提出）" sheetId="9" r:id="rId2"/>
    <sheet name="記入例_請求書" sheetId="18" r:id="rId3"/>
    <sheet name="記入例_計算書詳細" sheetId="19" r:id="rId4"/>
    <sheet name="【参考】提出書類（ものづくり人材育成）" sheetId="16" r:id="rId5"/>
    <sheet name="選択リスト（削除厳禁）" sheetId="8" r:id="rId6"/>
  </sheets>
  <externalReferences>
    <externalReference r:id="rId7"/>
  </externalReferences>
  <definedNames>
    <definedName name="A" localSheetId="5">'選択リスト（削除厳禁）'!$D$1</definedName>
    <definedName name="BUCODE" localSheetId="4">[1]Report!#REF!</definedName>
    <definedName name="BUCODE" localSheetId="3">[1]Report!#REF!</definedName>
    <definedName name="BUCODE" localSheetId="1">[1]Report!#REF!</definedName>
    <definedName name="BUCODE">[1]Report!#REF!</definedName>
    <definedName name="DEPAT" localSheetId="4">[1]Report!#REF!</definedName>
    <definedName name="DEPAT" localSheetId="3">[1]Report!#REF!</definedName>
    <definedName name="DEPAT" localSheetId="1">[1]Report!#REF!</definedName>
    <definedName name="DEPAT">[1]Report!#REF!</definedName>
    <definedName name="E" localSheetId="5">'選択リスト（削除厳禁）'!$D$41</definedName>
    <definedName name="F" localSheetId="5">'選択リスト（削除厳禁）'!$D$45</definedName>
    <definedName name="G" localSheetId="5">'選択リスト（削除厳禁）'!$D$47</definedName>
    <definedName name="H" localSheetId="5">'選択リスト（削除厳禁）'!$D$56</definedName>
    <definedName name="I" localSheetId="5">'選択リスト（削除厳禁）'!$D$61</definedName>
    <definedName name="J" localSheetId="5">'選択リスト（削除厳禁）'!$D$68</definedName>
    <definedName name="K" localSheetId="5">'選択リスト（削除厳禁）'!$D$72</definedName>
    <definedName name="LEDGER" localSheetId="4">[1]Report!#REF!</definedName>
    <definedName name="LEDGER" localSheetId="3">[1]Report!#REF!</definedName>
    <definedName name="LEDGER" localSheetId="1">[1]Report!#REF!</definedName>
    <definedName name="LEDGER">[1]Report!#REF!</definedName>
    <definedName name="M" localSheetId="5">'選択リスト（削除厳禁）'!$D$87</definedName>
    <definedName name="N" localSheetId="5">'選択リスト（削除厳禁）'!$D$101</definedName>
    <definedName name="O" localSheetId="5">'選択リスト（削除厳禁）'!$D$107</definedName>
    <definedName name="PERIOD" localSheetId="4">[1]Report!#REF!</definedName>
    <definedName name="PERIOD" localSheetId="3">[1]Report!#REF!</definedName>
    <definedName name="PERIOD" localSheetId="1">[1]Report!#REF!</definedName>
    <definedName name="PERIOD">[1]Report!#REF!</definedName>
    <definedName name="_xlnm.Print_Area" localSheetId="3">記入例_計算書詳細!$A$1:$K$39</definedName>
    <definedName name="_xlnm.Print_Area" localSheetId="2">記入例_請求書!$A$1:$G$31</definedName>
    <definedName name="_xlnm.Print_Area" localSheetId="1">'計算書詳細（要提出）'!$A$1:$K$38</definedName>
    <definedName name="_xlnm.Print_Area" localSheetId="0">'請求書（要提出）'!$A$1:$G$31</definedName>
    <definedName name="Q" localSheetId="5">'選択リスト（削除厳禁）'!$D$115</definedName>
    <definedName name="S" localSheetId="5">'選択リスト（削除厳禁）'!$D$120</definedName>
    <definedName name="T" localSheetId="5">'選択リスト（削除厳禁）'!$D$135</definedName>
    <definedName name="U" localSheetId="5">'選択リスト（削除厳禁）'!$D$145</definedName>
    <definedName name="V" localSheetId="5">'選択リスト（削除厳禁）'!$D$150</definedName>
    <definedName name="W" localSheetId="5">'選択リスト（削除厳禁）'!$D$153</definedName>
    <definedName name="X" localSheetId="5">'選択リスト（削除厳禁）'!$D$154</definedName>
    <definedName name="YEAR" localSheetId="4">[1]Report!#REF!</definedName>
    <definedName name="YEAR" localSheetId="3">[1]Report!#REF!</definedName>
    <definedName name="YEAR" localSheetId="1">[1]Report!#REF!</definedName>
    <definedName name="YEAR">[1]Report!#REF!</definedName>
    <definedName name="Z" localSheetId="5">'選択リスト（削除厳禁）'!$D$160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3" l="1"/>
  <c r="E24" i="18"/>
  <c r="I26" i="19"/>
  <c r="C5" i="3" l="1"/>
  <c r="C4" i="3"/>
  <c r="C3" i="3"/>
  <c r="C3" i="18"/>
  <c r="C5" i="18"/>
  <c r="C4" i="18"/>
  <c r="I25" i="19"/>
  <c r="G29" i="19"/>
  <c r="I28" i="19"/>
  <c r="G20" i="19"/>
  <c r="G16" i="19"/>
  <c r="K31" i="19"/>
  <c r="C3" i="19" s="1"/>
  <c r="J11" i="19"/>
  <c r="H4" i="19"/>
  <c r="E25" i="18"/>
  <c r="G31" i="19" l="1"/>
  <c r="G34" i="19" s="1"/>
  <c r="I31" i="19"/>
  <c r="E36" i="19" l="1"/>
  <c r="G38" i="19" s="1"/>
  <c r="H1" i="19" l="1"/>
  <c r="J36" i="19"/>
  <c r="H4" i="9"/>
  <c r="I30" i="9" l="1"/>
  <c r="G30" i="9" l="1"/>
  <c r="G33" i="9" s="1"/>
  <c r="E35" i="9" l="1"/>
  <c r="K30" i="9"/>
  <c r="C3" i="9" s="1"/>
  <c r="J35" i="9" l="1"/>
  <c r="G37" i="9"/>
  <c r="E25" i="3"/>
  <c r="H1" i="9" l="1"/>
  <c r="J1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00000000-0006-0000-0000-000001000000}">
      <text>
        <r>
          <rPr>
            <b/>
            <sz val="9"/>
            <color indexed="81"/>
            <rFont val="ＭＳ Ｐゴシック"/>
            <family val="3"/>
            <charset val="128"/>
          </rPr>
          <t xml:space="preserve">選択ください
</t>
        </r>
      </text>
    </comment>
    <comment ref="E28" authorId="0" shapeId="0" xr:uid="{00000000-0006-0000-0000-000002000000}">
      <text>
        <r>
          <rPr>
            <b/>
            <sz val="9"/>
            <color indexed="81"/>
            <rFont val="ＭＳ Ｐゴシック"/>
            <family val="3"/>
            <charset val="128"/>
          </rPr>
          <t xml:space="preserve">選択ください
</t>
        </r>
      </text>
    </comment>
    <comment ref="C29" authorId="0" shapeId="0" xr:uid="{00000000-0006-0000-0000-000003000000}">
      <text>
        <r>
          <rPr>
            <b/>
            <sz val="9"/>
            <color indexed="81"/>
            <rFont val="ＭＳ Ｐゴシック"/>
            <family val="3"/>
            <charset val="128"/>
          </rPr>
          <t>申請企業の指定レートがない場合はＡＰＯの当月レートを適用する（ＡＰＯ記入欄）</t>
        </r>
      </text>
    </comment>
    <comment ref="E29" authorId="0" shapeId="0" xr:uid="{00000000-0006-0000-0000-00000400000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K5" authorId="0" shapeId="0" xr:uid="{00000000-0006-0000-0100-000001000000}">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F7" authorId="0" shapeId="0" xr:uid="{00000000-0006-0000-0100-000002000000}">
      <text>
        <r>
          <rPr>
            <b/>
            <sz val="9"/>
            <color indexed="81"/>
            <rFont val="ＭＳ Ｐゴシック"/>
            <family val="3"/>
            <charset val="128"/>
          </rPr>
          <t xml:space="preserve">選択ください
</t>
        </r>
      </text>
    </comment>
    <comment ref="F8" authorId="0" shapeId="0" xr:uid="{00000000-0006-0000-0100-000003000000}">
      <text>
        <r>
          <rPr>
            <b/>
            <sz val="9"/>
            <color indexed="81"/>
            <rFont val="ＭＳ Ｐゴシック"/>
            <family val="3"/>
            <charset val="128"/>
          </rPr>
          <t xml:space="preserve">選択ください
</t>
        </r>
      </text>
    </comment>
    <comment ref="F9" authorId="0" shapeId="0" xr:uid="{00000000-0006-0000-0100-000004000000}">
      <text>
        <r>
          <rPr>
            <b/>
            <sz val="9"/>
            <color indexed="81"/>
            <rFont val="ＭＳ Ｐゴシック"/>
            <family val="3"/>
            <charset val="128"/>
          </rPr>
          <t xml:space="preserve">選択ください
</t>
        </r>
      </text>
    </comment>
    <comment ref="F10" authorId="0" shapeId="0" xr:uid="{00000000-0006-0000-0100-000005000000}">
      <text>
        <r>
          <rPr>
            <b/>
            <sz val="9"/>
            <color indexed="81"/>
            <rFont val="ＭＳ Ｐゴシック"/>
            <family val="3"/>
            <charset val="128"/>
          </rPr>
          <t xml:space="preserve">選択ください
</t>
        </r>
      </text>
    </comment>
    <comment ref="F11" authorId="0" shapeId="0" xr:uid="{00000000-0006-0000-0100-000006000000}">
      <text>
        <r>
          <rPr>
            <b/>
            <sz val="9"/>
            <color indexed="81"/>
            <rFont val="ＭＳ Ｐゴシック"/>
            <family val="3"/>
            <charset val="128"/>
          </rPr>
          <t xml:space="preserve">選択ください
</t>
        </r>
      </text>
    </comment>
    <comment ref="F12" authorId="0" shapeId="0" xr:uid="{00000000-0006-0000-0100-000007000000}">
      <text>
        <r>
          <rPr>
            <b/>
            <sz val="9"/>
            <color indexed="81"/>
            <rFont val="ＭＳ Ｐゴシック"/>
            <family val="3"/>
            <charset val="128"/>
          </rPr>
          <t xml:space="preserve">選択ください
</t>
        </r>
      </text>
    </comment>
    <comment ref="F13" authorId="0" shapeId="0" xr:uid="{00000000-0006-0000-0100-000008000000}">
      <text>
        <r>
          <rPr>
            <b/>
            <sz val="9"/>
            <color indexed="81"/>
            <rFont val="ＭＳ Ｐゴシック"/>
            <family val="3"/>
            <charset val="128"/>
          </rPr>
          <t xml:space="preserve">選択ください
</t>
        </r>
      </text>
    </comment>
    <comment ref="F14" authorId="0" shapeId="0" xr:uid="{00000000-0006-0000-0100-000009000000}">
      <text>
        <r>
          <rPr>
            <b/>
            <sz val="9"/>
            <color indexed="81"/>
            <rFont val="ＭＳ Ｐゴシック"/>
            <family val="3"/>
            <charset val="128"/>
          </rPr>
          <t xml:space="preserve">選択ください
</t>
        </r>
      </text>
    </comment>
    <comment ref="F15" authorId="0" shapeId="0" xr:uid="{00000000-0006-0000-0100-00000A000000}">
      <text>
        <r>
          <rPr>
            <b/>
            <sz val="9"/>
            <color indexed="81"/>
            <rFont val="ＭＳ Ｐゴシック"/>
            <family val="3"/>
            <charset val="128"/>
          </rPr>
          <t xml:space="preserve">選択ください
</t>
        </r>
      </text>
    </comment>
    <comment ref="F16" authorId="0" shapeId="0" xr:uid="{00000000-0006-0000-0100-00000B000000}">
      <text>
        <r>
          <rPr>
            <b/>
            <sz val="9"/>
            <color indexed="81"/>
            <rFont val="ＭＳ Ｐゴシック"/>
            <family val="3"/>
            <charset val="128"/>
          </rPr>
          <t xml:space="preserve">選択ください
</t>
        </r>
      </text>
    </comment>
    <comment ref="F17" authorId="0" shapeId="0" xr:uid="{00000000-0006-0000-0100-00000C000000}">
      <text>
        <r>
          <rPr>
            <b/>
            <sz val="9"/>
            <color indexed="81"/>
            <rFont val="ＭＳ Ｐゴシック"/>
            <family val="3"/>
            <charset val="128"/>
          </rPr>
          <t xml:space="preserve">選択ください
</t>
        </r>
      </text>
    </comment>
    <comment ref="F18" authorId="0" shapeId="0" xr:uid="{00000000-0006-0000-0100-00000D000000}">
      <text>
        <r>
          <rPr>
            <b/>
            <sz val="9"/>
            <color indexed="81"/>
            <rFont val="ＭＳ Ｐゴシック"/>
            <family val="3"/>
            <charset val="128"/>
          </rPr>
          <t xml:space="preserve">選択ください
</t>
        </r>
      </text>
    </comment>
    <comment ref="F19" authorId="0" shapeId="0" xr:uid="{00000000-0006-0000-0100-00000E000000}">
      <text>
        <r>
          <rPr>
            <b/>
            <sz val="9"/>
            <color indexed="81"/>
            <rFont val="ＭＳ Ｐゴシック"/>
            <family val="3"/>
            <charset val="128"/>
          </rPr>
          <t xml:space="preserve">選択ください
</t>
        </r>
      </text>
    </comment>
    <comment ref="F20" authorId="0" shapeId="0" xr:uid="{00000000-0006-0000-0100-00000F000000}">
      <text>
        <r>
          <rPr>
            <b/>
            <sz val="9"/>
            <color indexed="81"/>
            <rFont val="ＭＳ Ｐゴシック"/>
            <family val="3"/>
            <charset val="128"/>
          </rPr>
          <t xml:space="preserve">選択ください
</t>
        </r>
      </text>
    </comment>
    <comment ref="F21" authorId="0" shapeId="0" xr:uid="{D425ADB9-25D8-4853-8F27-07A99B9DC966}">
      <text>
        <r>
          <rPr>
            <b/>
            <sz val="9"/>
            <color indexed="81"/>
            <rFont val="ＭＳ Ｐゴシック"/>
            <family val="3"/>
            <charset val="128"/>
          </rPr>
          <t xml:space="preserve">選択ください
</t>
        </r>
      </text>
    </comment>
    <comment ref="F22" authorId="0" shapeId="0" xr:uid="{6415800C-FB92-4349-AAF7-115ACB02A053}">
      <text>
        <r>
          <rPr>
            <b/>
            <sz val="9"/>
            <color indexed="81"/>
            <rFont val="ＭＳ Ｐゴシック"/>
            <family val="3"/>
            <charset val="128"/>
          </rPr>
          <t xml:space="preserve">選択ください
</t>
        </r>
      </text>
    </comment>
    <comment ref="F23" authorId="0" shapeId="0" xr:uid="{EAEB3E48-E84F-453C-BA67-2E48BA1ED83D}">
      <text>
        <r>
          <rPr>
            <b/>
            <sz val="9"/>
            <color indexed="81"/>
            <rFont val="ＭＳ Ｐゴシック"/>
            <family val="3"/>
            <charset val="128"/>
          </rPr>
          <t xml:space="preserve">選択ください
</t>
        </r>
      </text>
    </comment>
    <comment ref="F24" authorId="0" shapeId="0" xr:uid="{5C708423-43D8-4C24-B6F4-86D31147B86D}">
      <text>
        <r>
          <rPr>
            <b/>
            <sz val="9"/>
            <color indexed="81"/>
            <rFont val="ＭＳ Ｐゴシック"/>
            <family val="3"/>
            <charset val="128"/>
          </rPr>
          <t xml:space="preserve">選択ください
</t>
        </r>
      </text>
    </comment>
    <comment ref="F25" authorId="0" shapeId="0" xr:uid="{00000000-0006-0000-0100-000010000000}">
      <text>
        <r>
          <rPr>
            <b/>
            <sz val="9"/>
            <color indexed="81"/>
            <rFont val="ＭＳ Ｐゴシック"/>
            <family val="3"/>
            <charset val="128"/>
          </rPr>
          <t xml:space="preserve">選択ください
</t>
        </r>
      </text>
    </comment>
    <comment ref="F26" authorId="0" shapeId="0" xr:uid="{00000000-0006-0000-0100-000011000000}">
      <text>
        <r>
          <rPr>
            <b/>
            <sz val="9"/>
            <color indexed="81"/>
            <rFont val="ＭＳ Ｐゴシック"/>
            <family val="3"/>
            <charset val="128"/>
          </rPr>
          <t xml:space="preserve">選択ください
</t>
        </r>
      </text>
    </comment>
    <comment ref="F27" authorId="0" shapeId="0" xr:uid="{00000000-0006-0000-0100-000012000000}">
      <text>
        <r>
          <rPr>
            <b/>
            <sz val="9"/>
            <color indexed="81"/>
            <rFont val="ＭＳ Ｐゴシック"/>
            <family val="3"/>
            <charset val="128"/>
          </rPr>
          <t xml:space="preserve">選択ください
</t>
        </r>
      </text>
    </comment>
    <comment ref="F28" authorId="0" shapeId="0" xr:uid="{00000000-0006-0000-0100-000013000000}">
      <text>
        <r>
          <rPr>
            <b/>
            <sz val="9"/>
            <color indexed="81"/>
            <rFont val="ＭＳ Ｐゴシック"/>
            <family val="3"/>
            <charset val="128"/>
          </rPr>
          <t xml:space="preserve">選択ください
</t>
        </r>
      </text>
    </comment>
    <comment ref="F29" authorId="0" shapeId="0" xr:uid="{00000000-0006-0000-0100-000014000000}">
      <text>
        <r>
          <rPr>
            <b/>
            <sz val="9"/>
            <color indexed="81"/>
            <rFont val="ＭＳ Ｐゴシック"/>
            <family val="3"/>
            <charset val="128"/>
          </rPr>
          <t xml:space="preserve">選択ください
</t>
        </r>
      </text>
    </comment>
    <comment ref="F30" authorId="0" shapeId="0" xr:uid="{00000000-0006-0000-0100-000015000000}">
      <text>
        <r>
          <rPr>
            <b/>
            <sz val="9"/>
            <color indexed="81"/>
            <rFont val="ＭＳ Ｐゴシック"/>
            <family val="3"/>
            <charset val="128"/>
          </rPr>
          <t xml:space="preserve">選択ください
</t>
        </r>
      </text>
    </comment>
    <comment ref="C33" authorId="0" shapeId="0" xr:uid="{00000000-0006-0000-0100-000016000000}">
      <text>
        <r>
          <rPr>
            <b/>
            <sz val="9"/>
            <color indexed="81"/>
            <rFont val="ＭＳ Ｐゴシック"/>
            <family val="3"/>
            <charset val="128"/>
          </rPr>
          <t xml:space="preserve">選択ください
</t>
        </r>
      </text>
    </comment>
    <comment ref="D33" authorId="0" shapeId="0" xr:uid="{00000000-0006-0000-0100-000017000000}">
      <text>
        <r>
          <rPr>
            <b/>
            <sz val="9"/>
            <color indexed="81"/>
            <rFont val="ＭＳ Ｐゴシック"/>
            <family val="3"/>
            <charset val="128"/>
          </rPr>
          <t xml:space="preserve">選択ください
</t>
        </r>
      </text>
    </comment>
    <comment ref="E33" authorId="0" shapeId="0" xr:uid="{00000000-0006-0000-0100-000018000000}">
      <text>
        <r>
          <rPr>
            <b/>
            <sz val="9"/>
            <color indexed="81"/>
            <rFont val="ＭＳ Ｐゴシック"/>
            <family val="3"/>
            <charset val="128"/>
          </rPr>
          <t>記入下さい</t>
        </r>
        <r>
          <rPr>
            <sz val="9"/>
            <color indexed="81"/>
            <rFont val="Tahoma"/>
            <family val="2"/>
          </rPr>
          <t xml:space="preserve">
</t>
        </r>
      </text>
    </comment>
    <comment ref="C37" authorId="0" shapeId="0" xr:uid="{00000000-0006-0000-0100-000019000000}">
      <text>
        <r>
          <rPr>
            <b/>
            <sz val="9"/>
            <color indexed="81"/>
            <rFont val="ＭＳ Ｐゴシック"/>
            <family val="3"/>
            <charset val="128"/>
          </rPr>
          <t xml:space="preserve">選択ください
</t>
        </r>
      </text>
    </comment>
    <comment ref="D37" authorId="0" shapeId="0" xr:uid="{00000000-0006-0000-0100-00001A000000}">
      <text>
        <r>
          <rPr>
            <b/>
            <sz val="9"/>
            <color indexed="81"/>
            <rFont val="ＭＳ Ｐゴシック"/>
            <family val="3"/>
            <charset val="128"/>
          </rPr>
          <t xml:space="preserve">選択ください
</t>
        </r>
      </text>
    </comment>
    <comment ref="E37" authorId="0" shapeId="0" xr:uid="{00000000-0006-0000-0100-00001B000000}">
      <text>
        <r>
          <rPr>
            <b/>
            <sz val="9"/>
            <color indexed="81"/>
            <rFont val="ＭＳ Ｐゴシック"/>
            <family val="3"/>
            <charset val="128"/>
          </rPr>
          <t>記入下さい</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49856055-3B85-4F72-AFB9-60E652118272}">
      <text>
        <r>
          <rPr>
            <b/>
            <sz val="9"/>
            <color indexed="81"/>
            <rFont val="ＭＳ Ｐゴシック"/>
            <family val="3"/>
            <charset val="128"/>
          </rPr>
          <t xml:space="preserve">選択ください
</t>
        </r>
      </text>
    </comment>
    <comment ref="E28" authorId="0" shapeId="0" xr:uid="{7CCBDBE3-D6EE-4A56-8062-B0EF84CBBC57}">
      <text>
        <r>
          <rPr>
            <b/>
            <sz val="9"/>
            <color indexed="81"/>
            <rFont val="ＭＳ Ｐゴシック"/>
            <family val="3"/>
            <charset val="128"/>
          </rPr>
          <t xml:space="preserve">選択ください
</t>
        </r>
      </text>
    </comment>
    <comment ref="C29" authorId="0" shapeId="0" xr:uid="{74F7445F-5AC7-4459-BE89-782C4D544AAC}">
      <text>
        <r>
          <rPr>
            <b/>
            <sz val="9"/>
            <color indexed="81"/>
            <rFont val="ＭＳ Ｐゴシック"/>
            <family val="3"/>
            <charset val="128"/>
          </rPr>
          <t>申請企業の指定レートがない場合はＡＰＯの当月レートを適用する（ＡＰＯ記入欄）</t>
        </r>
      </text>
    </comment>
    <comment ref="E29" authorId="0" shapeId="0" xr:uid="{E493EB0C-06CA-48C3-A867-A6EB9C6C70F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K5" authorId="0" shapeId="0" xr:uid="{F2018DCA-1E38-4A40-B4EA-E978FF9108F2}">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F7" authorId="0" shapeId="0" xr:uid="{E3F1C1C2-41FB-4C03-9F42-793CD3A0DAF4}">
      <text>
        <r>
          <rPr>
            <b/>
            <sz val="9"/>
            <color indexed="81"/>
            <rFont val="ＭＳ Ｐゴシック"/>
            <family val="3"/>
            <charset val="128"/>
          </rPr>
          <t xml:space="preserve">選択ください
</t>
        </r>
      </text>
    </comment>
    <comment ref="F9" authorId="0" shapeId="0" xr:uid="{3B248C4E-2F5B-4CDF-8D55-1F0BC6E4D56F}">
      <text>
        <r>
          <rPr>
            <b/>
            <sz val="9"/>
            <color indexed="81"/>
            <rFont val="ＭＳ Ｐゴシック"/>
            <family val="3"/>
            <charset val="128"/>
          </rPr>
          <t xml:space="preserve">選択ください
</t>
        </r>
      </text>
    </comment>
    <comment ref="F10" authorId="0" shapeId="0" xr:uid="{44A1B842-6D29-4B5D-97B2-F6C6FC29EDEB}">
      <text>
        <r>
          <rPr>
            <b/>
            <sz val="9"/>
            <color indexed="81"/>
            <rFont val="ＭＳ Ｐゴシック"/>
            <family val="3"/>
            <charset val="128"/>
          </rPr>
          <t xml:space="preserve">選択ください
</t>
        </r>
      </text>
    </comment>
    <comment ref="F11" authorId="0" shapeId="0" xr:uid="{A646D34D-B3D5-48AB-8BF1-CB77F9022526}">
      <text>
        <r>
          <rPr>
            <b/>
            <sz val="9"/>
            <color indexed="81"/>
            <rFont val="ＭＳ Ｐゴシック"/>
            <family val="3"/>
            <charset val="128"/>
          </rPr>
          <t xml:space="preserve">選択ください
</t>
        </r>
      </text>
    </comment>
    <comment ref="F12" authorId="0" shapeId="0" xr:uid="{F4C5486E-1CC2-4AE1-85C8-D10A5F582C6C}">
      <text>
        <r>
          <rPr>
            <b/>
            <sz val="9"/>
            <color indexed="81"/>
            <rFont val="ＭＳ Ｐゴシック"/>
            <family val="3"/>
            <charset val="128"/>
          </rPr>
          <t xml:space="preserve">選択ください
</t>
        </r>
      </text>
    </comment>
    <comment ref="F14" authorId="0" shapeId="0" xr:uid="{BD58098E-3BCF-4C52-B994-8FC7A4932980}">
      <text>
        <r>
          <rPr>
            <b/>
            <sz val="9"/>
            <color indexed="81"/>
            <rFont val="ＭＳ Ｐゴシック"/>
            <family val="3"/>
            <charset val="128"/>
          </rPr>
          <t xml:space="preserve">選択ください
</t>
        </r>
      </text>
    </comment>
    <comment ref="F15" authorId="0" shapeId="0" xr:uid="{3C949AC7-EB82-4095-865C-3DE8B47FF2A6}">
      <text>
        <r>
          <rPr>
            <b/>
            <sz val="9"/>
            <color indexed="81"/>
            <rFont val="ＭＳ Ｐゴシック"/>
            <family val="3"/>
            <charset val="128"/>
          </rPr>
          <t xml:space="preserve">選択ください
</t>
        </r>
      </text>
    </comment>
    <comment ref="F16" authorId="0" shapeId="0" xr:uid="{28A3C082-3005-45A0-9782-EE1443E7D253}">
      <text>
        <r>
          <rPr>
            <b/>
            <sz val="9"/>
            <color indexed="81"/>
            <rFont val="ＭＳ Ｐゴシック"/>
            <family val="3"/>
            <charset val="128"/>
          </rPr>
          <t xml:space="preserve">選択ください
</t>
        </r>
      </text>
    </comment>
    <comment ref="F17" authorId="0" shapeId="0" xr:uid="{BB141A55-AE68-4EAB-A823-0CD45FC55C60}">
      <text>
        <r>
          <rPr>
            <b/>
            <sz val="9"/>
            <color indexed="81"/>
            <rFont val="ＭＳ Ｐゴシック"/>
            <family val="3"/>
            <charset val="128"/>
          </rPr>
          <t xml:space="preserve">選択ください
</t>
        </r>
      </text>
    </comment>
    <comment ref="F18" authorId="0" shapeId="0" xr:uid="{5D131D94-FA26-43C3-93CF-D2C7381BAA0E}">
      <text>
        <r>
          <rPr>
            <b/>
            <sz val="9"/>
            <color indexed="81"/>
            <rFont val="ＭＳ Ｐゴシック"/>
            <family val="3"/>
            <charset val="128"/>
          </rPr>
          <t xml:space="preserve">選択ください
</t>
        </r>
      </text>
    </comment>
    <comment ref="F19" authorId="0" shapeId="0" xr:uid="{CAA82362-2462-42F7-8365-04F8CFF0D78E}">
      <text>
        <r>
          <rPr>
            <b/>
            <sz val="9"/>
            <color indexed="81"/>
            <rFont val="ＭＳ Ｐゴシック"/>
            <family val="3"/>
            <charset val="128"/>
          </rPr>
          <t xml:space="preserve">選択ください
</t>
        </r>
      </text>
    </comment>
    <comment ref="F20" authorId="0" shapeId="0" xr:uid="{BE405B86-BDD3-4A06-9591-0DCB74C34042}">
      <text>
        <r>
          <rPr>
            <b/>
            <sz val="9"/>
            <color indexed="81"/>
            <rFont val="ＭＳ Ｐゴシック"/>
            <family val="3"/>
            <charset val="128"/>
          </rPr>
          <t xml:space="preserve">選択ください
</t>
        </r>
      </text>
    </comment>
    <comment ref="F21" authorId="0" shapeId="0" xr:uid="{637311AF-00F8-43BA-A984-AA0787520833}">
      <text>
        <r>
          <rPr>
            <b/>
            <sz val="9"/>
            <color indexed="81"/>
            <rFont val="ＭＳ Ｐゴシック"/>
            <family val="3"/>
            <charset val="128"/>
          </rPr>
          <t xml:space="preserve">選択ください
</t>
        </r>
      </text>
    </comment>
    <comment ref="F22" authorId="0" shapeId="0" xr:uid="{AF7A87A5-805E-4155-830C-8CE8C3D425E9}">
      <text>
        <r>
          <rPr>
            <b/>
            <sz val="9"/>
            <color indexed="81"/>
            <rFont val="ＭＳ Ｐゴシック"/>
            <family val="3"/>
            <charset val="128"/>
          </rPr>
          <t xml:space="preserve">選択ください
</t>
        </r>
      </text>
    </comment>
    <comment ref="F23" authorId="0" shapeId="0" xr:uid="{95693711-6185-4529-852B-765B6418DDE1}">
      <text>
        <r>
          <rPr>
            <b/>
            <sz val="9"/>
            <color indexed="81"/>
            <rFont val="ＭＳ Ｐゴシック"/>
            <family val="3"/>
            <charset val="128"/>
          </rPr>
          <t xml:space="preserve">選択ください
</t>
        </r>
      </text>
    </comment>
    <comment ref="F24" authorId="0" shapeId="0" xr:uid="{30EF000B-0267-4DE9-B421-5DA19B89377F}">
      <text>
        <r>
          <rPr>
            <b/>
            <sz val="9"/>
            <color indexed="81"/>
            <rFont val="ＭＳ Ｐゴシック"/>
            <family val="3"/>
            <charset val="128"/>
          </rPr>
          <t xml:space="preserve">選択ください
</t>
        </r>
      </text>
    </comment>
    <comment ref="F25" authorId="0" shapeId="0" xr:uid="{C7609BD5-0408-4A1C-A9A7-483BBE7C5918}">
      <text>
        <r>
          <rPr>
            <b/>
            <sz val="9"/>
            <color indexed="81"/>
            <rFont val="ＭＳ Ｐゴシック"/>
            <family val="3"/>
            <charset val="128"/>
          </rPr>
          <t xml:space="preserve">選択ください
</t>
        </r>
      </text>
    </comment>
    <comment ref="F26" authorId="0" shapeId="0" xr:uid="{6769AB79-DD1A-4F39-A3A4-C74650A25DF3}">
      <text>
        <r>
          <rPr>
            <b/>
            <sz val="9"/>
            <color indexed="81"/>
            <rFont val="ＭＳ Ｐゴシック"/>
            <family val="3"/>
            <charset val="128"/>
          </rPr>
          <t xml:space="preserve">選択ください
</t>
        </r>
      </text>
    </comment>
    <comment ref="F27" authorId="0" shapeId="0" xr:uid="{BE1929E6-F8F0-4440-8299-0C68D4FFCFAF}">
      <text>
        <r>
          <rPr>
            <b/>
            <sz val="9"/>
            <color indexed="81"/>
            <rFont val="ＭＳ Ｐゴシック"/>
            <family val="3"/>
            <charset val="128"/>
          </rPr>
          <t xml:space="preserve">選択ください
</t>
        </r>
      </text>
    </comment>
    <comment ref="F28" authorId="0" shapeId="0" xr:uid="{B52A3650-B9DF-458C-AAE0-812889789168}">
      <text>
        <r>
          <rPr>
            <b/>
            <sz val="9"/>
            <color indexed="81"/>
            <rFont val="ＭＳ Ｐゴシック"/>
            <family val="3"/>
            <charset val="128"/>
          </rPr>
          <t xml:space="preserve">選択ください
</t>
        </r>
      </text>
    </comment>
    <comment ref="F29" authorId="0" shapeId="0" xr:uid="{C2F0B9F7-C209-410D-892B-34CE8F5F19E1}">
      <text>
        <r>
          <rPr>
            <b/>
            <sz val="9"/>
            <color indexed="81"/>
            <rFont val="ＭＳ Ｐゴシック"/>
            <family val="3"/>
            <charset val="128"/>
          </rPr>
          <t xml:space="preserve">選択ください
</t>
        </r>
      </text>
    </comment>
    <comment ref="F30" authorId="0" shapeId="0" xr:uid="{914C8943-4DB7-4527-B0F3-CFD0E9FF10E5}">
      <text>
        <r>
          <rPr>
            <b/>
            <sz val="9"/>
            <color indexed="81"/>
            <rFont val="ＭＳ Ｐゴシック"/>
            <family val="3"/>
            <charset val="128"/>
          </rPr>
          <t xml:space="preserve">選択ください
</t>
        </r>
      </text>
    </comment>
    <comment ref="F31" authorId="0" shapeId="0" xr:uid="{F6D0D0FB-DA32-4AD3-B653-6265017D776B}">
      <text>
        <r>
          <rPr>
            <b/>
            <sz val="9"/>
            <color indexed="81"/>
            <rFont val="ＭＳ Ｐゴシック"/>
            <family val="3"/>
            <charset val="128"/>
          </rPr>
          <t xml:space="preserve">選択ください
</t>
        </r>
      </text>
    </comment>
    <comment ref="C34" authorId="0" shapeId="0" xr:uid="{331D29F0-3A63-4A83-BCC5-476AF0152C5E}">
      <text>
        <r>
          <rPr>
            <b/>
            <sz val="9"/>
            <color indexed="81"/>
            <rFont val="ＭＳ Ｐゴシック"/>
            <family val="3"/>
            <charset val="128"/>
          </rPr>
          <t xml:space="preserve">選択ください
</t>
        </r>
      </text>
    </comment>
    <comment ref="D34" authorId="0" shapeId="0" xr:uid="{42CEF358-240F-438F-AE89-1D4B7074167C}">
      <text>
        <r>
          <rPr>
            <b/>
            <sz val="9"/>
            <color indexed="81"/>
            <rFont val="ＭＳ Ｐゴシック"/>
            <family val="3"/>
            <charset val="128"/>
          </rPr>
          <t xml:space="preserve">選択ください
</t>
        </r>
      </text>
    </comment>
    <comment ref="E34" authorId="0" shapeId="0" xr:uid="{85A966BA-C526-40AE-9A7F-97F75B090ABC}">
      <text>
        <r>
          <rPr>
            <b/>
            <sz val="9"/>
            <color indexed="81"/>
            <rFont val="ＭＳ Ｐゴシック"/>
            <family val="3"/>
            <charset val="128"/>
          </rPr>
          <t>記入下さい</t>
        </r>
        <r>
          <rPr>
            <sz val="9"/>
            <color indexed="81"/>
            <rFont val="Tahoma"/>
            <family val="2"/>
          </rPr>
          <t xml:space="preserve">
</t>
        </r>
      </text>
    </comment>
    <comment ref="C38" authorId="0" shapeId="0" xr:uid="{1C504E47-B18F-4939-8029-0AE941FB3A46}">
      <text>
        <r>
          <rPr>
            <b/>
            <sz val="9"/>
            <color indexed="81"/>
            <rFont val="ＭＳ Ｐゴシック"/>
            <family val="3"/>
            <charset val="128"/>
          </rPr>
          <t xml:space="preserve">選択ください
</t>
        </r>
      </text>
    </comment>
    <comment ref="D38" authorId="0" shapeId="0" xr:uid="{E55E3D99-E32F-4F57-B44C-23EC19B2AA69}">
      <text>
        <r>
          <rPr>
            <b/>
            <sz val="9"/>
            <color indexed="81"/>
            <rFont val="ＭＳ Ｐゴシック"/>
            <family val="3"/>
            <charset val="128"/>
          </rPr>
          <t xml:space="preserve">選択ください
</t>
        </r>
      </text>
    </comment>
    <comment ref="E38" authorId="0" shapeId="0" xr:uid="{93A8C0C4-CC12-415D-89BD-E9389C59E9CA}">
      <text>
        <r>
          <rPr>
            <b/>
            <sz val="9"/>
            <color indexed="81"/>
            <rFont val="ＭＳ Ｐゴシック"/>
            <family val="3"/>
            <charset val="128"/>
          </rPr>
          <t>記入下さい</t>
        </r>
        <r>
          <rPr>
            <sz val="9"/>
            <color indexed="81"/>
            <rFont val="Tahoma"/>
            <family val="2"/>
          </rPr>
          <t xml:space="preserve">
</t>
        </r>
      </text>
    </comment>
  </commentList>
</comments>
</file>

<file path=xl/sharedStrings.xml><?xml version="1.0" encoding="utf-8"?>
<sst xmlns="http://schemas.openxmlformats.org/spreadsheetml/2006/main" count="856" uniqueCount="503">
  <si>
    <t>Ref. No.</t>
    <phoneticPr fontId="0"/>
  </si>
  <si>
    <t>Goods/
Services</t>
  </si>
  <si>
    <t>Expert-Airfare</t>
  </si>
  <si>
    <t>Expert-Miscellaneous</t>
  </si>
  <si>
    <t>Expert-DSA</t>
  </si>
  <si>
    <t>Expert-Honorarium</t>
  </si>
  <si>
    <t>Local/Translation/Interpreter</t>
  </si>
  <si>
    <t>計</t>
    <rPh sb="0" eb="1">
      <t>ケイ</t>
    </rPh>
    <phoneticPr fontId="0"/>
  </si>
  <si>
    <t>USD</t>
  </si>
  <si>
    <t>＊タクシーは日本国内の利用は対象外。現地での空港‐ホテル間のタクシー送迎は証憑があるものは対象とする。</t>
  </si>
  <si>
    <t>実施期間</t>
  </si>
  <si>
    <t>航空券代</t>
  </si>
  <si>
    <t>国内交通費</t>
  </si>
  <si>
    <t>現地交通費</t>
  </si>
  <si>
    <t xml:space="preserve">宿泊費 </t>
  </si>
  <si>
    <t>日当</t>
  </si>
  <si>
    <t>通訳費</t>
  </si>
  <si>
    <t>技術指導料</t>
  </si>
  <si>
    <t>項目</t>
  </si>
  <si>
    <t>備考</t>
  </si>
  <si>
    <t>小計</t>
  </si>
  <si>
    <t>合計</t>
  </si>
  <si>
    <t>日数</t>
  </si>
  <si>
    <t>貨幣名</t>
  </si>
  <si>
    <t>専門家氏名</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</si>
  <si>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6"/>
  </si>
  <si>
    <t>通訳費 (Interpreter)</t>
    <rPh sb="0" eb="2">
      <t>ツウヤク</t>
    </rPh>
    <rPh sb="2" eb="3">
      <t>ヒ</t>
    </rPh>
    <phoneticPr fontId="21"/>
  </si>
  <si>
    <t>日当 (Per diem)</t>
    <rPh sb="0" eb="2">
      <t>ニットウ</t>
    </rPh>
    <phoneticPr fontId="21"/>
  </si>
  <si>
    <t xml:space="preserve">宿泊費 (Accommodations) </t>
    <rPh sb="0" eb="2">
      <t>シュクハク</t>
    </rPh>
    <rPh sb="2" eb="3">
      <t>ヒ</t>
    </rPh>
    <phoneticPr fontId="21"/>
  </si>
  <si>
    <t>Actual</t>
    <phoneticPr fontId="21"/>
  </si>
  <si>
    <t>Duration (days)</t>
    <phoneticPr fontId="21"/>
  </si>
  <si>
    <t>Receipt and breakdown issued by the airline attached.
Bording pass, e-ticket</t>
    <phoneticPr fontId="21"/>
  </si>
  <si>
    <t>Receipt and breakdown attached</t>
  </si>
  <si>
    <t>Receipt and breakdown attached</t>
    <phoneticPr fontId="21"/>
  </si>
  <si>
    <t>単価(per amount)</t>
    <rPh sb="0" eb="2">
      <t>タンカ</t>
    </rPh>
    <phoneticPr fontId="21"/>
  </si>
  <si>
    <t>日数(days)</t>
    <rPh sb="0" eb="2">
      <t>ニッスウ</t>
    </rPh>
    <phoneticPr fontId="21"/>
  </si>
  <si>
    <t>現地通貨(local currency)</t>
    <rPh sb="0" eb="2">
      <t>ゲンチ</t>
    </rPh>
    <rPh sb="2" eb="4">
      <t>ツウカ</t>
    </rPh>
    <phoneticPr fontId="21"/>
  </si>
  <si>
    <t>円(JPY)</t>
    <rPh sb="0" eb="1">
      <t>エン</t>
    </rPh>
    <phoneticPr fontId="21"/>
  </si>
  <si>
    <t>項目(Item)</t>
    <rPh sb="0" eb="2">
      <t>コウモク</t>
    </rPh>
    <phoneticPr fontId="21"/>
  </si>
  <si>
    <t>証憑（evidence)</t>
    <rPh sb="0" eb="2">
      <t>ショウヒョウ</t>
    </rPh>
    <phoneticPr fontId="21"/>
  </si>
  <si>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21"/>
  </si>
  <si>
    <t>ＡＰＯ支払当月レート</t>
    <rPh sb="3" eb="5">
      <t>シハライ</t>
    </rPh>
    <rPh sb="5" eb="7">
      <t>トウゲツ</t>
    </rPh>
    <phoneticPr fontId="21"/>
  </si>
  <si>
    <t>申請企業指定レート</t>
    <rPh sb="0" eb="2">
      <t>シンセイ</t>
    </rPh>
    <rPh sb="2" eb="4">
      <t>キギョウ</t>
    </rPh>
    <rPh sb="4" eb="6">
      <t>シテイ</t>
    </rPh>
    <phoneticPr fontId="21"/>
  </si>
  <si>
    <t>承認通知書Ref. No.</t>
    <phoneticPr fontId="21"/>
  </si>
  <si>
    <t>Bank Information(銀行名）</t>
    <rPh sb="17" eb="19">
      <t>ギンコウ</t>
    </rPh>
    <rPh sb="19" eb="20">
      <t>メイ</t>
    </rPh>
    <phoneticPr fontId="21"/>
  </si>
  <si>
    <t>Branch(支店名）</t>
    <rPh sb="7" eb="9">
      <t>シテン</t>
    </rPh>
    <rPh sb="9" eb="10">
      <t>メイ</t>
    </rPh>
    <phoneticPr fontId="21"/>
  </si>
  <si>
    <t>Start　渡航日</t>
    <rPh sb="6" eb="9">
      <t>トコウビ</t>
    </rPh>
    <phoneticPr fontId="21"/>
  </si>
  <si>
    <t>End　帰国日</t>
    <rPh sb="4" eb="7">
      <t>キコクビ</t>
    </rPh>
    <phoneticPr fontId="21"/>
  </si>
  <si>
    <t>Payable amount　(確定額）</t>
    <rPh sb="16" eb="18">
      <t>カクテイ</t>
    </rPh>
    <rPh sb="18" eb="19">
      <t>ガク</t>
    </rPh>
    <phoneticPr fontId="21"/>
  </si>
  <si>
    <t>国内交通費(出発地）(Public transportation)</t>
    <rPh sb="0" eb="2">
      <t>コクナイ</t>
    </rPh>
    <rPh sb="2" eb="5">
      <t>コウツウヒ</t>
    </rPh>
    <rPh sb="6" eb="9">
      <t>シュッパツチ</t>
    </rPh>
    <phoneticPr fontId="21"/>
  </si>
  <si>
    <t>現地交通費（研修実施国）(Airport -Venue transporation)</t>
    <rPh sb="0" eb="1">
      <t>ゲン</t>
    </rPh>
    <rPh sb="1" eb="2">
      <t>チ</t>
    </rPh>
    <rPh sb="2" eb="5">
      <t>コウツウヒ</t>
    </rPh>
    <rPh sb="6" eb="8">
      <t>ケンシュウ</t>
    </rPh>
    <rPh sb="8" eb="10">
      <t>ジッシ</t>
    </rPh>
    <rPh sb="10" eb="11">
      <t>コク</t>
    </rPh>
    <phoneticPr fontId="21"/>
  </si>
  <si>
    <t>＊宿泊費及び日当は、APOが定める宿泊費・日当基準（専門家用）単価表に基づいた額を上限とする。（単価の７割を宿泊費、３割を日当の上限とする）</t>
    <rPh sb="64" eb="66">
      <t>ジョウゲン</t>
    </rPh>
    <phoneticPr fontId="21"/>
  </si>
  <si>
    <t>＊航空券代支払いに必要な証憑として領収書明細、e-ticket、搭乗券の半券を提出すること。</t>
    <rPh sb="20" eb="22">
      <t>メイサイ</t>
    </rPh>
    <phoneticPr fontId="21"/>
  </si>
  <si>
    <t>Date (請求日）</t>
    <rPh sb="6" eb="8">
      <t>セイキュウ</t>
    </rPh>
    <rPh sb="8" eb="9">
      <t>ビ</t>
    </rPh>
    <phoneticPr fontId="21"/>
  </si>
  <si>
    <r>
      <t>APO</t>
    </r>
    <r>
      <rPr>
        <sz val="11"/>
        <rFont val="ＭＳ Ｐゴシック"/>
        <family val="3"/>
        <charset val="128"/>
      </rPr>
      <t>が定める日当単価表に基づいた額を上限とする。日当の上限額は単価表の30％相当。</t>
    </r>
    <rPh sb="25" eb="27">
      <t>ニットウ</t>
    </rPh>
    <rPh sb="28" eb="31">
      <t>ジョウゲンガク</t>
    </rPh>
    <rPh sb="32" eb="34">
      <t>タンカ</t>
    </rPh>
    <rPh sb="34" eb="35">
      <t>ヒョウ</t>
    </rPh>
    <rPh sb="39" eb="41">
      <t>ソウトウ</t>
    </rPh>
    <phoneticPr fontId="21"/>
  </si>
  <si>
    <t>Local Amount</t>
    <phoneticPr fontId="21"/>
  </si>
  <si>
    <t>INR</t>
  </si>
  <si>
    <t>INR</t>
    <phoneticPr fontId="21"/>
  </si>
  <si>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</si>
  <si>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</si>
  <si>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</si>
  <si>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</si>
  <si>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</si>
  <si>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</si>
  <si>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</si>
  <si>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</si>
  <si>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</si>
  <si>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</si>
  <si>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</si>
  <si>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</si>
  <si>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</si>
  <si>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</si>
  <si>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</si>
  <si>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</si>
  <si>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</si>
  <si>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</si>
  <si>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</si>
  <si>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</si>
  <si>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</si>
  <si>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</si>
  <si>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</si>
  <si>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</si>
  <si>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</si>
  <si>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</si>
  <si>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</si>
  <si>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</si>
  <si>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</si>
  <si>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</si>
  <si>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</si>
  <si>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</si>
  <si>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</si>
  <si>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</si>
  <si>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</si>
  <si>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</si>
  <si>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</si>
  <si>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Bolíviano</t>
  </si>
  <si>
    <t>BRL</t>
  </si>
  <si>
    <t>Brazil Real</t>
  </si>
  <si>
    <t>BSD</t>
  </si>
  <si>
    <t>Bahamas Dollar</t>
  </si>
  <si>
    <t>BTN</t>
  </si>
  <si>
    <t>Bhutan Ngultrum</t>
  </si>
  <si>
    <t>BWP</t>
  </si>
  <si>
    <t>Botswana Pula</t>
  </si>
  <si>
    <t>BYN</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</si>
  <si>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</si>
  <si>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</si>
  <si>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</si>
  <si>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</si>
  <si>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</si>
  <si>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</si>
  <si>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</si>
  <si>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</si>
  <si>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</si>
  <si>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</si>
  <si>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</si>
  <si>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</si>
  <si>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</si>
  <si>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</si>
  <si>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</si>
  <si>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</si>
  <si>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</si>
  <si>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</si>
  <si>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</si>
  <si>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</si>
  <si>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</si>
  <si>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</si>
  <si>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</si>
  <si>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</si>
  <si>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</si>
  <si>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</si>
  <si>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</si>
  <si>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</si>
  <si>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</si>
  <si>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</si>
  <si>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</si>
  <si>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</si>
  <si>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</si>
  <si>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</si>
  <si>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</si>
  <si>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</si>
  <si>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</si>
  <si>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</si>
  <si>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</si>
  <si>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</si>
  <si>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</si>
  <si>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</si>
  <si>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</si>
  <si>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</si>
  <si>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</si>
  <si>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</si>
  <si>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</si>
  <si>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</si>
  <si>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</si>
  <si>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</si>
  <si>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</si>
  <si>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</si>
  <si>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</si>
  <si>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</si>
  <si>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</si>
  <si>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</si>
  <si>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</si>
  <si>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</si>
  <si>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</si>
  <si>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</si>
  <si>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</si>
  <si>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</si>
  <si>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</si>
  <si>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</si>
  <si>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</si>
  <si>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</si>
  <si>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</si>
  <si>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</si>
  <si>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</si>
  <si>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</si>
  <si>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</si>
  <si>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</si>
  <si>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</si>
  <si>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</si>
  <si>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</si>
  <si>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</si>
  <si>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</si>
  <si>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</si>
  <si>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</si>
  <si>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</si>
  <si>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</si>
  <si>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</si>
  <si>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</si>
  <si>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</si>
  <si>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</si>
  <si>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</si>
  <si>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</si>
  <si>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</si>
  <si>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</si>
  <si>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</si>
  <si>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</si>
  <si>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</si>
  <si>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</si>
  <si>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</si>
  <si>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</si>
  <si>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</si>
  <si>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</si>
  <si>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</si>
  <si>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</si>
  <si>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</si>
  <si>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</si>
  <si>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Comorian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</si>
  <si>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</si>
  <si>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</si>
  <si>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</si>
  <si>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</si>
  <si>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</si>
  <si>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</si>
  <si>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</si>
  <si>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</si>
  <si>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</si>
  <si>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</si>
  <si>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</si>
  <si>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</si>
  <si>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</si>
  <si>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</si>
  <si>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</si>
  <si>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</si>
  <si>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</si>
  <si>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</si>
  <si>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</si>
  <si>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</si>
  <si>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</si>
  <si>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</si>
  <si>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</si>
  <si>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</si>
  <si>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</si>
  <si>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</si>
  <si>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</si>
  <si>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</si>
  <si>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</si>
  <si>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</si>
  <si>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</si>
  <si>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</si>
  <si>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</si>
  <si>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</si>
  <si>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</si>
  <si>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</si>
  <si>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MRU</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</si>
  <si>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</si>
  <si>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</si>
  <si>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</si>
  <si>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</si>
  <si>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</si>
  <si>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</si>
  <si>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</si>
  <si>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</si>
  <si>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</si>
  <si>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</si>
  <si>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</si>
  <si>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</si>
  <si>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</si>
  <si>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</si>
  <si>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</si>
  <si>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</si>
  <si>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</si>
  <si>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</si>
  <si>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</si>
  <si>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</si>
  <si>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</si>
  <si>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</si>
  <si>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</si>
  <si>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</si>
  <si>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</si>
  <si>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</si>
  <si>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</si>
  <si>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</si>
  <si>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</si>
  <si>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</si>
  <si>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Sol</t>
  </si>
  <si>
    <t>PGK</t>
  </si>
  <si>
    <t>Papua New Guinea Kina</t>
  </si>
  <si>
    <t>PHP</t>
  </si>
  <si>
    <t>Philippines Piso</t>
  </si>
  <si>
    <t>PKR</t>
  </si>
  <si>
    <t>Pakistan Rupee</t>
  </si>
  <si>
    <t>PLN</t>
  </si>
  <si>
    <t>Poland Zloty</t>
  </si>
  <si>
    <t>PYG</t>
  </si>
  <si>
    <t>Paraguay Guarani</t>
  </si>
  <si>
    <t>QAR</t>
  </si>
  <si>
    <t>Qatar Riyal</t>
  </si>
  <si>
    <t>RON</t>
  </si>
  <si>
    <t>Romania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</si>
  <si>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</si>
  <si>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</si>
  <si>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</si>
  <si>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</si>
  <si>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</si>
  <si>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</si>
  <si>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</si>
  <si>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</si>
  <si>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</si>
  <si>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</si>
  <si>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</si>
  <si>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</si>
  <si>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</si>
  <si>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</si>
  <si>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</si>
  <si>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</si>
  <si>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</si>
  <si>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</si>
  <si>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</si>
  <si>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</si>
  <si>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</si>
  <si>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</si>
  <si>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</si>
  <si>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</si>
  <si>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</si>
  <si>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</si>
  <si>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</si>
  <si>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</si>
  <si>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STN</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</si>
  <si>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</si>
  <si>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</si>
  <si>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</si>
  <si>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</si>
  <si>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</si>
  <si>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</si>
  <si>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</si>
  <si>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</si>
  <si>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</si>
  <si>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</si>
  <si>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</si>
  <si>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</si>
  <si>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</si>
  <si>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</si>
  <si>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</si>
  <si>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</si>
  <si>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</si>
  <si>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</si>
  <si>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</si>
  <si>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</si>
  <si>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</si>
  <si>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</si>
  <si>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</si>
  <si>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</si>
  <si>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</si>
  <si>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</si>
  <si>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</si>
  <si>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</si>
  <si>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Hryvnia</t>
  </si>
  <si>
    <t>UGX</t>
  </si>
  <si>
    <t>Uganda Shilling</t>
  </si>
  <si>
    <t>United States Dollar</t>
  </si>
  <si>
    <t>UYU</t>
  </si>
  <si>
    <t>Uruguay Peso</t>
  </si>
  <si>
    <t>UZS</t>
  </si>
  <si>
    <t>Uzbekistan Som</t>
  </si>
  <si>
    <t>VEF</t>
  </si>
  <si>
    <t>Venezuela Bolívar</t>
  </si>
  <si>
    <t>VND</t>
  </si>
  <si>
    <t>Viet Nam Dong</t>
  </si>
  <si>
    <t>VUV</t>
  </si>
  <si>
    <t>Vanuatu Vatu</t>
  </si>
  <si>
    <t>WST</t>
  </si>
  <si>
    <t>Samoa Tala</t>
  </si>
  <si>
    <t>XAF</t>
  </si>
  <si>
    <t>Communauté Financière Africaine (BEAC) CFA Franc BEAC</t>
  </si>
  <si>
    <t>XCD</t>
  </si>
  <si>
    <t>East Caribbean Dollar</t>
  </si>
  <si>
    <t>XDR</t>
  </si>
  <si>
    <t>International Monetary Fund (IMF) Special Drawing Rights</t>
  </si>
  <si>
    <t>XOF</t>
  </si>
  <si>
    <t>Communauté Financière Africaine (BCEAO) Franc</t>
  </si>
  <si>
    <t>XPF</t>
  </si>
  <si>
    <t>Comptoirs Français du Pacifique (CFP) Franc</t>
  </si>
  <si>
    <t>YER</t>
  </si>
  <si>
    <t>Yemen Rial</t>
  </si>
  <si>
    <t>ZAR</t>
  </si>
  <si>
    <t>South Africa Rand</t>
  </si>
  <si>
    <t>ZMW</t>
  </si>
  <si>
    <t>Zambia Kwacha</t>
  </si>
  <si>
    <t>ZWD</t>
  </si>
  <si>
    <t>Zimbabwe Dollar</t>
  </si>
  <si>
    <t>選択下さい</t>
    <rPh sb="0" eb="2">
      <t>センタク</t>
    </rPh>
    <rPh sb="2" eb="3">
      <t>クダ</t>
    </rPh>
    <phoneticPr fontId="21"/>
  </si>
  <si>
    <t>　年　月　日～月　日（　日間）</t>
    <rPh sb="1" eb="2">
      <t>トシ</t>
    </rPh>
    <rPh sb="3" eb="4">
      <t>ツキ</t>
    </rPh>
    <rPh sb="5" eb="6">
      <t>ヒ</t>
    </rPh>
    <rPh sb="7" eb="8">
      <t>ゲツ</t>
    </rPh>
    <rPh sb="9" eb="10">
      <t>ヒ</t>
    </rPh>
    <rPh sb="12" eb="14">
      <t>ニチカン</t>
    </rPh>
    <phoneticPr fontId="21"/>
  </si>
  <si>
    <t>申請企業名：</t>
    <rPh sb="0" eb="2">
      <t>シンセイ</t>
    </rPh>
    <phoneticPr fontId="21"/>
  </si>
  <si>
    <t>詳細</t>
    <rPh sb="0" eb="2">
      <t>ショウサイ</t>
    </rPh>
    <phoneticPr fontId="21"/>
  </si>
  <si>
    <t>完了報告書</t>
  </si>
  <si>
    <t>換算レート</t>
  </si>
  <si>
    <t>請求書・計算書</t>
  </si>
  <si>
    <t>現地通貨→円（ＪＰＹ）</t>
    <rPh sb="0" eb="2">
      <t>ゲンチ</t>
    </rPh>
    <rPh sb="2" eb="4">
      <t>ツウカ</t>
    </rPh>
    <rPh sb="5" eb="6">
      <t>エン</t>
    </rPh>
    <phoneticPr fontId="21"/>
  </si>
  <si>
    <t>ＵＳＤ＄換算レート</t>
    <rPh sb="4" eb="6">
      <t>カンサン</t>
    </rPh>
    <phoneticPr fontId="21"/>
  </si>
  <si>
    <t>円換算レート</t>
    <rPh sb="1" eb="3">
      <t>カンサン</t>
    </rPh>
    <phoneticPr fontId="21"/>
  </si>
  <si>
    <t>=</t>
    <phoneticPr fontId="21"/>
  </si>
  <si>
    <t>(a)</t>
    <phoneticPr fontId="21"/>
  </si>
  <si>
    <t>JPY</t>
    <phoneticPr fontId="21"/>
  </si>
  <si>
    <t>=</t>
    <phoneticPr fontId="21"/>
  </si>
  <si>
    <t>(b)</t>
    <phoneticPr fontId="21"/>
  </si>
  <si>
    <t>(b)+(c)=</t>
    <phoneticPr fontId="6"/>
  </si>
  <si>
    <t>(A) / (US$）Ex. Rate</t>
    <phoneticPr fontId="6"/>
  </si>
  <si>
    <t>(A)</t>
    <phoneticPr fontId="21"/>
  </si>
  <si>
    <t>( c)</t>
    <phoneticPr fontId="21"/>
  </si>
  <si>
    <t xml:space="preserve"> Total</t>
    <phoneticPr fontId="21"/>
  </si>
  <si>
    <t>(B)</t>
    <phoneticPr fontId="21"/>
  </si>
  <si>
    <t>円(JPY)</t>
    <rPh sb="0" eb="1">
      <t>エン</t>
    </rPh>
    <phoneticPr fontId="21"/>
  </si>
  <si>
    <t>US$</t>
    <phoneticPr fontId="21"/>
  </si>
  <si>
    <t>選択</t>
    <rPh sb="0" eb="2">
      <t>センタク</t>
    </rPh>
    <phoneticPr fontId="21"/>
  </si>
  <si>
    <t>＊下記すべての項目の金額の記載があれば、自社の様式で代用可。</t>
    <rPh sb="1" eb="3">
      <t>カキ</t>
    </rPh>
    <rPh sb="7" eb="9">
      <t>コウモク</t>
    </rPh>
    <rPh sb="10" eb="12">
      <t>キンガク</t>
    </rPh>
    <rPh sb="13" eb="15">
      <t>キサイ</t>
    </rPh>
    <rPh sb="20" eb="22">
      <t>ジシャ</t>
    </rPh>
    <rPh sb="23" eb="25">
      <t>ヨウシキ</t>
    </rPh>
    <rPh sb="26" eb="28">
      <t>ダイヨウ</t>
    </rPh>
    <rPh sb="28" eb="29">
      <t>カ</t>
    </rPh>
    <phoneticPr fontId="21"/>
  </si>
  <si>
    <t>申請企業指定レート</t>
  </si>
  <si>
    <t>選択下さい</t>
  </si>
  <si>
    <t>Approved Budget 概算内訳</t>
  </si>
  <si>
    <t>Expert Name（専門家名）</t>
  </si>
  <si>
    <t>Company Name（申請企業名）</t>
  </si>
  <si>
    <t>Approved Amount（承認時概算額）</t>
  </si>
  <si>
    <t>教材作成費</t>
  </si>
  <si>
    <t>資料翻訳費・印刷費</t>
  </si>
  <si>
    <t>会場借上費</t>
  </si>
  <si>
    <t>資機材の輸送費（保険料を含む）</t>
  </si>
  <si>
    <t>実費</t>
  </si>
  <si>
    <t>実費（保険料を含む）</t>
  </si>
  <si>
    <t>資機材の輸送費</t>
  </si>
  <si>
    <t>技術指導に使用する資料の翻訳費及び印刷費</t>
  </si>
  <si>
    <t>技術指導を行う会場の借上費</t>
  </si>
  <si>
    <t>指導効果を高めるために必要とする資機材の輸送費（保険料を含む）</t>
  </si>
  <si>
    <t>指定の換算レートがある場合はその資料</t>
  </si>
  <si>
    <t>ＡＰＯ宛ての請求書および計算書（ＨＰよりダウンロード可）</t>
  </si>
  <si>
    <t>*1) 支払時には提出不要</t>
  </si>
  <si>
    <t>完了報告書１：事業終了後２ヶ月以内に提出する最初の完了報告書
（様式については参考フォーマットをHPよりダウンロード可）</t>
  </si>
  <si>
    <t>完了報告書２：事業の成果について事業終了後６ヶ月後の時点で提出する報告書　*1)
（様式については参考フォーマットをHPよりダウンロード可）</t>
  </si>
  <si>
    <t>-&gt;</t>
  </si>
  <si>
    <t>＊日当は研修日数（土日・祝日を含む）＋移動日最大２日分をフライトスケジュールを事務局にて確認した上で算出する。</t>
  </si>
  <si>
    <t>＊支払う通貨は申請書に従う(円建ての場合は(A)、US＄建ての場合は(B))</t>
  </si>
  <si>
    <t>翻訳・印刷業者への支払いを証する領収書および明細（PDF可）</t>
  </si>
  <si>
    <t>会場費用の支払いを証する領収書および明細（PDF可）</t>
  </si>
  <si>
    <t>輸送費用の支払いを証する領収書および明細（PDF可）</t>
  </si>
  <si>
    <r>
      <t xml:space="preserve">e-ticket, </t>
    </r>
    <r>
      <rPr>
        <sz val="11"/>
        <rFont val="ＭＳ Ｐゴシック"/>
        <family val="3"/>
        <charset val="128"/>
      </rPr>
      <t>搭乗券半券</t>
    </r>
    <r>
      <rPr>
        <sz val="11"/>
        <rFont val="Arial"/>
        <family val="2"/>
      </rPr>
      <t>,</t>
    </r>
    <r>
      <rPr>
        <sz val="11"/>
        <rFont val="ＭＳ Ｐゴシック"/>
        <family val="3"/>
        <charset val="128"/>
      </rPr>
      <t>領収書と明細を添付。
（</t>
    </r>
    <r>
      <rPr>
        <sz val="11"/>
        <rFont val="Arial"/>
        <family val="2"/>
      </rPr>
      <t>諸税・燃油サーチャージ・手数料等を含む）</t>
    </r>
  </si>
  <si>
    <t>(a) * (円）Ex. Rate</t>
  </si>
  <si>
    <t>技術指導料(Training Fee)</t>
  </si>
  <si>
    <t>（参考）</t>
  </si>
  <si>
    <t>Miscellaneous</t>
  </si>
  <si>
    <t>Printing Service India
INR 26,600
(Ex. Rate INR/JPY = 1.56)</t>
  </si>
  <si>
    <r>
      <t>APO</t>
    </r>
    <r>
      <rPr>
        <b/>
        <sz val="18"/>
        <color theme="1"/>
        <rFont val="ＭＳ Ｐゴシック"/>
        <family val="3"/>
        <charset val="128"/>
      </rPr>
      <t>産業人材育成支援事業（ものづくり人材育成事業）　請求書</t>
    </r>
  </si>
  <si>
    <t>航空運賃 (Transportation)
(諸税・燃油サーチャージ・手数料等を含む）</t>
  </si>
  <si>
    <t xml:space="preserve">実費（空港－ホテル間のみ対象。公共交通手段がない場合はホテル手配等の車の利用可） </t>
  </si>
  <si>
    <t>実費 (出発地　-　空港 )　往復
空港までの往復のみ対象。新幹線、空港リムジンバス、ＮＥＸ、スカイライナー等の領収書を添付、またはバス、鉄道（ＪＲ，地下鉄等）利用で領収書がない場合、乗車・降車地、ルート、料金の分かる資料を提出すること。</t>
  </si>
  <si>
    <t>提出が必要な証憑等（ものづくり人材育成事業）：</t>
  </si>
  <si>
    <t>＊領収書の発行されない鉄道、路線バス料金の請求にあたっては、乗車降車地点を明記した資料等を添付すること。</t>
  </si>
  <si>
    <t xml:space="preserve">実費（指導日数、専門家の人数に拘らず１事業につき8万円を上限とする）  </t>
  </si>
  <si>
    <t xml:space="preserve">Payment to Printing Service India </t>
  </si>
  <si>
    <t xml:space="preserve">AAAA company </t>
  </si>
  <si>
    <t>○航空費領収書
○航空運賃明細（空港税等、燃料サーチャージ、発券手数料に関わる費用等）
○e-ticket(PDF可)
○搭乗券半券（PDF可） *搭乗証明書でも代用可とする</t>
  </si>
  <si>
    <t>出発地（自宅）から空港までの往復を対象とする。
○新幹線、空港リムジンバス、ＮＥＸ、スカイライナー等の領収書
○領収書が発行されない路線バスや鉄道（ＪＲ，地下鉄等）などの公共交通機関を利用した場合は乗車・降車地、ルート、料金の分かる資料（PDF可）　
*タクシー利用にかかる費用は対象外</t>
  </si>
  <si>
    <t>現地到着及び現地出発の際（空港⇔ホテル間）に発生する交通費のみを対象とする。（現地滞在期間中の現地移動にかかる交通費は対象外）
○公共交通機関利用時の領収書、もしくは乗車地・降車地の分かる（ホテル、タクシー会社が発行する）領収書（PDF可）</t>
  </si>
  <si>
    <t>ホテル発行の領収書および明細（PDF可）　
*部屋代、朝食以外（ランドリーサービス、ミニバー利用等）の費用は対象外</t>
  </si>
  <si>
    <t>○規定の日当額がある場合は請求書及び明細（PDF可）
*規定の金額が定められていない場合の日当は、研修実施期間（土日・祝日を含む）＋移動日前後１日分ずつ（移動日がある場合）をフライトスケジュールを事務局にて確認した上で算出（その場合は証憑提出は不要）</t>
  </si>
  <si>
    <t>○通訳/通訳会社への支払いを証する領収書および明細（PDF可） 
*業務日や本事業に対する業務であることが明記されていること</t>
  </si>
  <si>
    <t>○専門家への支払いを証する領収書および明細（PDF可）
○作成した教材のデータもしくはコピー（実際に本事業のために専門家が作成したことを確認するため）</t>
  </si>
  <si>
    <t>＊日当は研修日数（土日・祝日を含む）＋移動日最大２日分をフライトスケジュールを事務局にて確認した上で算出する。（参考：「宿泊費及び日当単価表　専門家用」）</t>
  </si>
  <si>
    <t>現地交通費（派遣先における移動費）</t>
  </si>
  <si>
    <r>
      <rPr>
        <sz val="11"/>
        <rFont val="ＭＳ Ｐゴシック"/>
        <family val="3"/>
        <charset val="128"/>
      </rPr>
      <t>実費（</t>
    </r>
    <r>
      <rPr>
        <sz val="11"/>
        <rFont val="Arial"/>
        <family val="2"/>
      </rPr>
      <t>APO</t>
    </r>
    <r>
      <rPr>
        <sz val="11"/>
        <rFont val="ＭＳ Ｐゴシック"/>
        <family val="3"/>
        <charset val="128"/>
      </rPr>
      <t>が定める宿泊費単価表に基づいた額を上限とする）</t>
    </r>
    <r>
      <rPr>
        <sz val="11"/>
        <rFont val="Arial"/>
        <family val="2"/>
      </rPr>
      <t xml:space="preserve"> 宿泊費の</t>
    </r>
    <r>
      <rPr>
        <sz val="11"/>
        <rFont val="ＭＳ Ｐゴシック"/>
        <family val="3"/>
        <charset val="128"/>
      </rPr>
      <t>上限額は単価表の70％相当。</t>
    </r>
  </si>
  <si>
    <t>オンラインによる技術指導に要する教材費</t>
  </si>
  <si>
    <t>新型コロナウイルス感染症に関する専門家のPCR検査費用、陰性証明書費用等</t>
  </si>
  <si>
    <t>実費（通信費、WEB 会議システム使用料、ウェアラブルカメラのレンタル料等。APOが認める範囲で対象とするが、詳細については別途相談すること。）</t>
  </si>
  <si>
    <t>実費（動画、E ラーニング、VR 教材作成やトレーニングキット等。APOが認める範囲で対象とするが、詳細については別途相談すること。）</t>
  </si>
  <si>
    <t>実費（APOが認める範囲で対象とするが、詳細については別途相談すること。）</t>
  </si>
  <si>
    <t>支払いを証する領収書および明細（PDF可）</t>
  </si>
  <si>
    <t>実費（APOが認める範囲で対象とするが、詳細については別途相談すること）</t>
  </si>
  <si>
    <t>実費（動画、E ラーニング、VR 教材作成やトレーニングキット等。APOが認める範囲で対象とするが、詳細については別途相談すること）</t>
  </si>
  <si>
    <t>実費（通信費、WEB会議システム使用料、ウェアラブルカメラのレンタル料等。APOが認める範囲で対象とするが、詳細については別途相談すること）</t>
  </si>
  <si>
    <t>オンラインツール利用に関する費用</t>
  </si>
  <si>
    <r>
      <rPr>
        <sz val="10.5"/>
        <rFont val="ＭＳ Ｐゴシック"/>
        <family val="3"/>
        <charset val="128"/>
      </rPr>
      <t>実費（</t>
    </r>
    <r>
      <rPr>
        <sz val="10.5"/>
        <rFont val="ＭＳ Ｐゴシック"/>
        <charset val="128"/>
      </rPr>
      <t>オンラインによる技術指導も対象とする。また、</t>
    </r>
    <r>
      <rPr>
        <sz val="10.5"/>
        <rFont val="ＭＳ Ｐゴシック"/>
        <family val="3"/>
        <charset val="128"/>
      </rPr>
      <t>指導員の人数に拘らず</t>
    </r>
    <r>
      <rPr>
        <sz val="10.5"/>
        <rFont val="Arial"/>
        <family val="2"/>
      </rPr>
      <t>4</t>
    </r>
    <r>
      <rPr>
        <sz val="10.5"/>
        <rFont val="ＭＳ Ｐゴシック"/>
        <family val="3"/>
        <charset val="128"/>
      </rPr>
      <t>万円／日を上限とする。ただし、同一の申請企業</t>
    </r>
    <r>
      <rPr>
        <sz val="10.5"/>
        <rFont val="ＭＳ Ｐゴシック"/>
        <charset val="128"/>
      </rPr>
      <t>による同一のJIM又はJEC</t>
    </r>
    <r>
      <rPr>
        <sz val="10.5"/>
        <rFont val="ＭＳ Ｐゴシック"/>
        <family val="3"/>
        <charset val="128"/>
      </rPr>
      <t>に対する2019年4月以降の支払実績を加算した総支払額が1200万円を超えた場合は、その翌日から2万円／日を上限とする）</t>
    </r>
    <r>
      <rPr>
        <sz val="10.5"/>
        <rFont val="Arial"/>
        <family val="2"/>
      </rPr>
      <t xml:space="preserve">  </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</si>
  <si>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</si>
  <si>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 xml:space="preserve">XXX 会社、Eラーニング作成費 </t>
  </si>
  <si>
    <t>2-210xx</t>
  </si>
  <si>
    <t>a) Mr. Ichiro Suzuki b) Mr. Sandeep Kumar</t>
  </si>
  <si>
    <t>a) Yokohama - Narita</t>
  </si>
  <si>
    <t>a) Yokohama - Tsurugamine</t>
  </si>
  <si>
    <t>a) 5/10 Train fee Tsurugamine - Yokohama</t>
  </si>
  <si>
    <t>5/11-14 
Japanese Translation Center</t>
  </si>
  <si>
    <t xml:space="preserve">Payment to expert a) </t>
  </si>
  <si>
    <t>a)
Air fare (TYO-DEL)rt
5/10, 5/14</t>
  </si>
  <si>
    <t>a) 5/15 Train fee Narita - Yokohama</t>
  </si>
  <si>
    <t>Payment to:
a) 5/11-14</t>
  </si>
  <si>
    <t>b) 5/15, 17-18</t>
  </si>
  <si>
    <t>Payment to Delhi convention hall (5/11-18)</t>
  </si>
  <si>
    <t>Payment to:
a) 5/11-14
b) 5/15, 17-18
上限額40,000円/日</t>
  </si>
  <si>
    <t>Delhi convention hall (5/11-18)
INR13,000/day x 8 days
Total INR104,000
(Ex. Rate INR/JPY = 1.56)</t>
  </si>
  <si>
    <t>5/11-14 
Japanese Translation Center
INR5,000/day x 4 days
Total INR 20,000
(Ex. Rate INR/JPY = 1.56)</t>
  </si>
  <si>
    <t>Payment to XXX Company for preparation of e-learning materials</t>
  </si>
  <si>
    <t>XXXX会社、オンライン会議システム費用</t>
  </si>
  <si>
    <t>Payment to XXX Company for online meeting service</t>
  </si>
  <si>
    <t>a) 5/7 Payment to XXX Clinic for PCR test</t>
  </si>
  <si>
    <t>a) 5/10-14 + 1 travel day
JPY17,600x0.3=JPY5,280</t>
  </si>
  <si>
    <t xml:space="preserve">a) ibis Hotel (Gurgaon) (5/10-14) </t>
  </si>
  <si>
    <t xml:space="preserve">a) 5/10 Airport Shuttle Service (Airport - Hotel)   </t>
  </si>
  <si>
    <t>a) 5/7 XXX クリニック, PCR検査費</t>
  </si>
  <si>
    <t>a) Payment to Mr. Suzuki</t>
  </si>
  <si>
    <t>a) ibis Hotel (Gurgaon) (5/10-14) INR20,400
(Ex. Rate INR/JPY = 1.56)</t>
  </si>
  <si>
    <t>a) 5/10 空港→ホテル
空港シャトル　INR4,720
(Ex. Rate INR/JPY = 1.56)</t>
  </si>
  <si>
    <t>a) 5/10、5/15 往復
鶴ヶ峰-横浜-成田空港</t>
  </si>
  <si>
    <t>a) Air fare (TYO-DEL)rt
5/10, 5/14</t>
  </si>
  <si>
    <t>　2021年　5月　11日～5月　18日 （8日間）</t>
  </si>
  <si>
    <r>
      <t>APO</t>
    </r>
    <r>
      <rPr>
        <sz val="11"/>
        <rFont val="ＭＳ Ｐゴシック"/>
        <family val="3"/>
        <charset val="128"/>
      </rPr>
      <t>が定める日当単価表に基づいた額を上限とする。日当の上限額は単価表の30％相当。</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</si>
  <si>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</si>
  <si>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 xml:space="preserve">○専門家への支払いを証する領収書および明細（PDF可）
（専門家が申請企業（派遣企業）に所属しており、本事業の業務に対する支払いが給与に含まれている場合においては、支払った技術指導料の明細（金額）と受取サインを業務日誌もしくは別途書面に明記し提出すること）
○当該業務を実施したことを証する資料（業務日誌等）
*指導員の人数に拘らず4万円／日を上限とする。オンラインによる技術指導も対象とする。また、同一の申請企業による同一のJIM又はJECに対する2019年4月以降の支払実績を加算した総支払額が1200万円を超えた場合は、その翌日から2万円／日を上限とする。）  </t>
  </si>
  <si>
    <r>
      <rPr>
        <sz val="11"/>
        <rFont val="ＭＳ Ｐゴシック"/>
        <family val="3"/>
        <charset val="128"/>
      </rPr>
      <t>実費（</t>
    </r>
    <r>
      <rPr>
        <sz val="11"/>
        <rFont val="ＭＳ Ｐゴシック"/>
        <charset val="128"/>
      </rPr>
      <t>オンラインによる技術指導も対象とする。また、</t>
    </r>
    <r>
      <rPr>
        <sz val="11"/>
        <rFont val="ＭＳ Ｐゴシック"/>
        <family val="3"/>
        <charset val="128"/>
      </rPr>
      <t>指導員の人数に拘らず</t>
    </r>
    <r>
      <rPr>
        <sz val="11"/>
        <rFont val="Arial"/>
        <family val="2"/>
      </rPr>
      <t>4</t>
    </r>
    <r>
      <rPr>
        <sz val="11"/>
        <rFont val="ＭＳ Ｐゴシック"/>
        <family val="3"/>
        <charset val="128"/>
      </rPr>
      <t>万円／日を上限とする。ただし、同一の申請企業</t>
    </r>
    <r>
      <rPr>
        <sz val="11"/>
        <rFont val="ＭＳ Ｐゴシック"/>
        <charset val="128"/>
      </rPr>
      <t>による同一のJIM又はJEC</t>
    </r>
    <r>
      <rPr>
        <sz val="11"/>
        <rFont val="ＭＳ Ｐゴシック"/>
        <family val="3"/>
        <charset val="128"/>
      </rPr>
      <t>に対する2019年4月以降の支払実績を加算した総支払額が1200万円を超えた場合は、その翌日から2万円／日を上限とする。）</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</si>
</sst>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Red]&quot;¥&quot;\-#,##0"/>
    <numFmt numFmtId="165" formatCode="[$INR]\ #,##0.00"/>
    <numFmt numFmtId="166" formatCode="[$¥-411]#,##0;[$¥-411]#,##0"/>
    <numFmt numFmtId="167" formatCode="#,##0.0000;[Red]\-#,##0.0000"/>
    <numFmt numFmtId="168" formatCode="[$INR]\ #,##0.00000;[Red][$INR]\ \-#,##0.00000"/>
    <numFmt numFmtId="169" formatCode="0.0000"/>
    <numFmt numFmtId="170" formatCode="[$INR]\ #,##0.00;[Red][$INR]\ \-#,##0.00"/>
    <numFmt numFmtId="171" formatCode="#&quot; days&quot;"/>
    <numFmt numFmtId="172" formatCode="0.00000"/>
    <numFmt numFmtId="173" formatCode="&quot;US$&quot;#,##0.00;[Red]\-&quot;US$&quot;#,##0.00"/>
    <numFmt numFmtId="174" formatCode="[$¥-411]#,##0"/>
    <numFmt numFmtId="175" formatCode="&quot;$&quot;#,##0.00"/>
    <numFmt numFmtId="176" formatCode="[$¥-411]#,##0;[Red]\-[$¥-411]#,##0"/>
    <numFmt numFmtId="177" formatCode="[$¥-411]#,##0.00;[$¥-411]#,##0.00"/>
    <numFmt numFmtId="178" formatCode="[$¥-411]#,##0.00"/>
  </numFmts>
  <fonts count="66">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sz val="12"/>
      <color theme="1"/>
      <name val="Arial Unicode MS"/>
      <family val="3"/>
      <charset val="128"/>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b/>
      <sz val="10"/>
      <color theme="0"/>
      <name val="Arial"/>
      <family val="2"/>
    </font>
    <font>
      <b/>
      <sz val="12"/>
      <color theme="0"/>
      <name val="Arial"/>
      <family val="2"/>
    </font>
    <font>
      <sz val="9"/>
      <color theme="1"/>
      <name val="Arial Unicode MS"/>
      <family val="3"/>
      <charset val="128"/>
    </font>
    <font>
      <b/>
      <sz val="12"/>
      <color theme="0"/>
      <name val="Arial Unicode MS"/>
      <family val="3"/>
      <charset val="128"/>
    </font>
    <font>
      <sz val="10"/>
      <color theme="1"/>
      <name val="Arial Unicode MS"/>
      <family val="3"/>
      <charset val="128"/>
    </font>
    <font>
      <sz val="18"/>
      <color theme="1"/>
      <name val="Arial"/>
      <family val="2"/>
    </font>
    <font>
      <b/>
      <sz val="11"/>
      <name val="Arial"/>
      <family val="2"/>
    </font>
    <font>
      <b/>
      <sz val="18"/>
      <color theme="1"/>
      <name val="Arial"/>
      <family val="2"/>
    </font>
    <font>
      <sz val="6"/>
      <name val="Calibri"/>
      <family val="2"/>
      <charset val="128"/>
      <scheme val="minor"/>
    </font>
    <font>
      <sz val="12"/>
      <color theme="1"/>
      <name val="ＭＳ Ｐゴシック"/>
      <family val="3"/>
      <charset val="128"/>
    </font>
    <font>
      <b/>
      <sz val="18"/>
      <color theme="1"/>
      <name val="ＭＳ Ｐゴシック"/>
      <family val="3"/>
      <charset val="128"/>
    </font>
    <font>
      <sz val="11"/>
      <name val="ＭＳ Ｐゴシック"/>
      <family val="3"/>
      <charset val="128"/>
    </font>
    <font>
      <b/>
      <sz val="12"/>
      <color theme="1"/>
      <name val="Arial Unicode MS"/>
      <family val="3"/>
      <charset val="128"/>
    </font>
    <font>
      <sz val="10"/>
      <name val="Arial"/>
      <family val="2"/>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11"/>
      <color theme="1"/>
      <name val="ＭＳ Ｐゴシック"/>
      <family val="3"/>
      <charset val="128"/>
    </font>
    <font>
      <sz val="9"/>
      <color indexed="81"/>
      <name val="Tahoma"/>
      <family val="2"/>
    </font>
    <font>
      <b/>
      <sz val="9"/>
      <color indexed="81"/>
      <name val="Tahoma"/>
      <family val="2"/>
    </font>
    <font>
      <sz val="12"/>
      <name val="Arial Unicode MS"/>
      <family val="3"/>
      <charset val="128"/>
    </font>
    <font>
      <b/>
      <sz val="12"/>
      <color theme="1" tint="0.499984740745262"/>
      <name val="Arial Unicode MS"/>
      <family val="3"/>
      <charset val="128"/>
    </font>
    <font>
      <sz val="9"/>
      <color theme="0" tint="-0.499984740745262"/>
      <name val="Arial Unicode MS"/>
      <family val="3"/>
      <charset val="128"/>
    </font>
    <font>
      <sz val="11"/>
      <color rgb="FF000000"/>
      <name val="Arial"/>
      <family val="2"/>
    </font>
    <font>
      <u/>
      <sz val="11"/>
      <color theme="10"/>
      <name val="Calibri"/>
      <family val="2"/>
      <charset val="128"/>
      <scheme val="minor"/>
    </font>
    <font>
      <sz val="11"/>
      <color rgb="FF0070C0"/>
      <name val="Calibri"/>
      <family val="2"/>
      <charset val="128"/>
      <scheme val="minor"/>
    </font>
    <font>
      <sz val="11"/>
      <color rgb="FF0070C0"/>
      <name val="Calibri"/>
      <family val="3"/>
      <charset val="128"/>
      <scheme val="minor"/>
    </font>
    <font>
      <b/>
      <sz val="11"/>
      <color theme="1"/>
      <name val="ＭＳ Ｐゴシック"/>
      <family val="3"/>
      <charset val="128"/>
    </font>
    <font>
      <b/>
      <sz val="9"/>
      <color theme="0" tint="-0.499984740745262"/>
      <name val="Arial Unicode MS"/>
      <family val="3"/>
      <charset val="128"/>
    </font>
    <font>
      <b/>
      <sz val="10"/>
      <color theme="1"/>
      <name val="Arial Unicode MS"/>
      <family val="3"/>
      <charset val="128"/>
    </font>
    <font>
      <b/>
      <sz val="10"/>
      <color theme="0"/>
      <name val="Arial Unicode MS"/>
      <family val="3"/>
      <charset val="128"/>
    </font>
    <font>
      <sz val="8"/>
      <color theme="1"/>
      <name val="Calibri"/>
      <family val="2"/>
      <charset val="128"/>
      <scheme val="minor"/>
    </font>
    <font>
      <sz val="12"/>
      <color rgb="FFC00000"/>
      <name val="ＭＳ Ｐゴシック"/>
      <family val="3"/>
      <charset val="128"/>
    </font>
    <font>
      <sz val="10"/>
      <color rgb="FFFF0000"/>
      <name val="Arial"/>
      <family val="2"/>
    </font>
    <font>
      <b/>
      <sz val="11"/>
      <color theme="1" tint="0.499984740745262"/>
      <name val="Arial Unicode MS"/>
      <family val="3"/>
      <charset val="128"/>
    </font>
    <font>
      <b/>
      <sz val="14"/>
      <name val="ＭＳ Ｐゴシック"/>
      <family val="3"/>
      <charset val="128"/>
    </font>
    <font>
      <sz val="11"/>
      <color theme="1"/>
      <name val="Arial Unicode MS"/>
      <family val="3"/>
      <charset val="128"/>
    </font>
    <font>
      <b/>
      <sz val="9"/>
      <color theme="1" tint="0.499984740745262"/>
      <name val="Arial Unicode MS"/>
      <family val="3"/>
      <charset val="128"/>
    </font>
    <font>
      <sz val="11"/>
      <name val="Arial"/>
      <family val="3"/>
      <charset val="128"/>
    </font>
    <font>
      <sz val="10.5"/>
      <name val="Arial"/>
      <family val="3"/>
      <charset val="128"/>
    </font>
    <font>
      <sz val="10.5"/>
      <name val="ＭＳ Ｐゴシック"/>
      <family val="3"/>
      <charset val="128"/>
    </font>
    <font>
      <sz val="10.5"/>
      <name val="Arial"/>
      <family val="2"/>
    </font>
    <font>
      <sz val="10"/>
      <name val="Arial Unicode MS"/>
      <family val="3"/>
      <charset val="128"/>
    </font>
    <font>
      <sz val="12"/>
      <color rgb="FFFF0000"/>
      <name val="Arial Unicode MS"/>
      <family val="3"/>
      <charset val="128"/>
    </font>
    <font>
      <sz val="10.5"/>
      <name val="ＭＳ Ｐゴシック"/>
      <charset val="128"/>
    </font>
    <font>
      <sz val="11"/>
      <name val="ＭＳ Ｐゴシック"/>
      <charset val="128"/>
    </font>
    <font>
      <sz val="11"/>
      <name val="Arial"/>
      <family val="2"/>
      <charset val="128"/>
    </font>
    <font>
      <b/>
      <sz val="10"/>
      <color theme="1"/>
      <name val="Arial"/>
      <family val="2"/>
    </font>
    <font>
      <sz val="10"/>
      <color theme="1"/>
      <name val="Arial"/>
      <family val="2"/>
    </font>
    <font>
      <b/>
      <sz val="10"/>
      <color theme="0" tint="-0.499984740745262"/>
      <name val="Arial"/>
      <family val="2"/>
    </font>
    <font>
      <b/>
      <sz val="10"/>
      <color theme="1" tint="0.499984740745262"/>
      <name val="Arial"/>
      <family val="2"/>
    </font>
    <font>
      <sz val="10"/>
      <color theme="0" tint="-0.499984740745262"/>
      <name val="Arial"/>
      <family val="2"/>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79998168889431442"/>
        <bgColor indexed="64"/>
      </patternFill>
    </fill>
  </fills>
  <borders count="4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rgb="FF3F3F3F"/>
      </top>
      <bottom style="medium">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double">
        <color rgb="FF3F3F3F"/>
      </top>
      <bottom style="double">
        <color rgb="FF3F3F3F"/>
      </bottom>
      <diagonal/>
    </border>
    <border>
      <left/>
      <right/>
      <top style="double">
        <color rgb="FF3F3F3F"/>
      </top>
      <bottom style="double">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s>
  <cellStyleXfs count="19">
    <xf numFmtId="0" fontId="0" fillId="0" borderId="0">
      <alignment vertical="center"/>
    </xf>
    <xf numFmtId="38" fontId="3" fillId="0" borderId="0" applyFont="0" applyFill="0" applyBorder="0" applyAlignment="0" applyProtection="0">
      <alignment vertical="center"/>
    </xf>
    <xf numFmtId="164" fontId="3" fillId="0" borderId="0" applyFont="0" applyFill="0" applyBorder="0" applyAlignment="0" applyProtection="0">
      <alignment vertical="center"/>
    </xf>
    <xf numFmtId="0" fontId="10" fillId="2" borderId="0" applyNumberFormat="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0" fontId="12" fillId="5" borderId="1" applyNumberFormat="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24" fillId="0" borderId="0" applyFont="0" applyFill="0" applyBorder="0" applyAlignment="0" applyProtection="0"/>
    <xf numFmtId="0" fontId="27" fillId="0" borderId="0"/>
    <xf numFmtId="38" fontId="24" fillId="0" borderId="0" applyFont="0" applyFill="0" applyBorder="0" applyAlignment="0" applyProtection="0"/>
    <xf numFmtId="0" fontId="30" fillId="0" borderId="0">
      <alignment vertical="center"/>
    </xf>
    <xf numFmtId="0" fontId="27" fillId="0" borderId="0"/>
    <xf numFmtId="0" fontId="1" fillId="0" borderId="0">
      <alignment vertical="center"/>
    </xf>
    <xf numFmtId="0" fontId="24" fillId="0" borderId="0">
      <alignment vertical="center"/>
    </xf>
    <xf numFmtId="0" fontId="28" fillId="0" borderId="0">
      <alignment vertical="center"/>
    </xf>
    <xf numFmtId="0" fontId="38" fillId="0" borderId="0" applyNumberFormat="0" applyFill="0" applyBorder="0" applyAlignment="0" applyProtection="0">
      <alignment vertical="center"/>
    </xf>
  </cellStyleXfs>
  <cellXfs count="366">
    <xf numFmtId="0" fontId="0" fillId="0" borderId="0" xfId="0">
      <alignment vertical="center"/>
    </xf>
    <xf numFmtId="0" fontId="4" fillId="0" borderId="4" xfId="0" applyFont="1" applyBorder="1" applyAlignment="1">
      <alignment vertical="center" wrapText="1"/>
    </xf>
    <xf numFmtId="38" fontId="4" fillId="0" borderId="0" xfId="1" applyFont="1">
      <alignment vertical="center"/>
    </xf>
    <xf numFmtId="0" fontId="5" fillId="0" borderId="0" xfId="0" applyFont="1">
      <alignment vertical="center"/>
    </xf>
    <xf numFmtId="0" fontId="1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166" fontId="5" fillId="0" borderId="0" xfId="0" applyNumberFormat="1" applyFont="1" applyBorder="1">
      <alignment vertical="center"/>
    </xf>
    <xf numFmtId="166" fontId="5" fillId="0" borderId="0" xfId="0" applyNumberFormat="1" applyFont="1">
      <alignment vertical="center"/>
    </xf>
    <xf numFmtId="38" fontId="5" fillId="0" borderId="0" xfId="1" applyFont="1">
      <alignment vertical="center"/>
    </xf>
    <xf numFmtId="38" fontId="5" fillId="0" borderId="0" xfId="1" applyFont="1" applyAlignment="1">
      <alignment horizontal="right" vertical="center"/>
    </xf>
    <xf numFmtId="0" fontId="15" fillId="0" borderId="0" xfId="0" applyFont="1">
      <alignment vertical="center"/>
    </xf>
    <xf numFmtId="38" fontId="5" fillId="0" borderId="0" xfId="1" applyFont="1" applyBorder="1">
      <alignment vertical="center"/>
    </xf>
    <xf numFmtId="165" fontId="5" fillId="0" borderId="0" xfId="1" applyNumberFormat="1" applyFont="1">
      <alignment vertical="center"/>
    </xf>
    <xf numFmtId="40" fontId="5" fillId="0" borderId="0" xfId="1" applyNumberFormat="1" applyFont="1">
      <alignment vertical="center"/>
    </xf>
    <xf numFmtId="0" fontId="17" fillId="0" borderId="0" xfId="0" applyFont="1" applyAlignment="1">
      <alignment vertical="center"/>
    </xf>
    <xf numFmtId="0" fontId="15" fillId="0" borderId="0" xfId="0" applyFont="1" applyAlignment="1">
      <alignment vertical="center"/>
    </xf>
    <xf numFmtId="0" fontId="4" fillId="0" borderId="19" xfId="0" applyFont="1" applyBorder="1" applyAlignment="1">
      <alignment vertical="center" shrinkToFit="1"/>
    </xf>
    <xf numFmtId="0" fontId="4" fillId="0" borderId="4" xfId="0" applyFont="1" applyBorder="1" applyAlignment="1">
      <alignment vertical="center" shrinkToFit="1"/>
    </xf>
    <xf numFmtId="0" fontId="4" fillId="0" borderId="0" xfId="0" applyFont="1">
      <alignment vertical="center"/>
    </xf>
    <xf numFmtId="0" fontId="18" fillId="0" borderId="0" xfId="0" applyFont="1" applyAlignment="1">
      <alignment vertical="center"/>
    </xf>
    <xf numFmtId="166" fontId="4" fillId="0" borderId="0" xfId="0" applyNumberFormat="1" applyFont="1">
      <alignment vertical="center"/>
    </xf>
    <xf numFmtId="0" fontId="8" fillId="0" borderId="0" xfId="0" applyFont="1">
      <alignment vertical="center"/>
    </xf>
    <xf numFmtId="0" fontId="8" fillId="0" borderId="0" xfId="0" applyFont="1" applyBorder="1">
      <alignment vertical="center"/>
    </xf>
    <xf numFmtId="0" fontId="8" fillId="0" borderId="19" xfId="0" applyFont="1" applyBorder="1" applyAlignment="1">
      <alignment vertical="center" wrapText="1"/>
    </xf>
    <xf numFmtId="0" fontId="6" fillId="9" borderId="7" xfId="0" applyFont="1" applyFill="1" applyBorder="1" applyAlignment="1">
      <alignment horizontal="center" vertical="center"/>
    </xf>
    <xf numFmtId="38" fontId="6" fillId="9" borderId="16" xfId="1" applyFont="1" applyFill="1" applyBorder="1" applyAlignment="1">
      <alignment horizontal="center" vertical="center"/>
    </xf>
    <xf numFmtId="166" fontId="6" fillId="9" borderId="17" xfId="0" applyNumberFormat="1" applyFont="1" applyFill="1" applyBorder="1" applyAlignment="1">
      <alignment horizontal="center" vertical="center"/>
    </xf>
    <xf numFmtId="0" fontId="6" fillId="9" borderId="18" xfId="0" applyFont="1" applyFill="1" applyBorder="1" applyAlignment="1">
      <alignment horizontal="center" vertical="center" wrapText="1"/>
    </xf>
    <xf numFmtId="14" fontId="5" fillId="0" borderId="0" xfId="0" applyNumberFormat="1" applyFont="1">
      <alignment vertical="center"/>
    </xf>
    <xf numFmtId="0" fontId="6"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8" fillId="0" borderId="0" xfId="0" applyFont="1" applyBorder="1" applyAlignment="1">
      <alignment vertical="center" wrapText="1"/>
    </xf>
    <xf numFmtId="172" fontId="8" fillId="0" borderId="0" xfId="0" applyNumberFormat="1" applyFont="1" applyBorder="1" applyAlignment="1">
      <alignment vertical="center" wrapText="1"/>
    </xf>
    <xf numFmtId="2" fontId="8" fillId="0" borderId="0" xfId="1" applyNumberFormat="1" applyFont="1" applyBorder="1">
      <alignment vertical="center"/>
    </xf>
    <xf numFmtId="169" fontId="8" fillId="0" borderId="0" xfId="0" applyNumberFormat="1" applyFont="1" applyBorder="1">
      <alignment vertical="center"/>
    </xf>
    <xf numFmtId="0" fontId="5" fillId="0" borderId="0" xfId="0" applyFont="1" applyBorder="1" applyAlignment="1">
      <alignment vertical="center" wrapText="1"/>
    </xf>
    <xf numFmtId="0" fontId="34" fillId="0" borderId="9" xfId="5" applyFont="1" applyFill="1" applyBorder="1" applyAlignment="1">
      <alignment vertical="center" wrapText="1"/>
    </xf>
    <xf numFmtId="38" fontId="25" fillId="0" borderId="9" xfId="1" applyFont="1" applyBorder="1" applyAlignment="1">
      <alignment horizontal="center" vertical="center" wrapText="1"/>
    </xf>
    <xf numFmtId="40" fontId="25" fillId="0" borderId="9" xfId="1" applyNumberFormat="1" applyFont="1" applyBorder="1" applyAlignment="1">
      <alignment horizontal="center" vertical="center" wrapText="1"/>
    </xf>
    <xf numFmtId="166" fontId="25" fillId="0" borderId="9" xfId="0" applyNumberFormat="1" applyFont="1" applyBorder="1" applyAlignment="1">
      <alignment horizontal="center" vertical="center" wrapText="1"/>
    </xf>
    <xf numFmtId="0" fontId="34" fillId="10" borderId="9" xfId="4" applyFont="1" applyFill="1" applyBorder="1" applyAlignment="1">
      <alignment vertical="center" wrapText="1"/>
    </xf>
    <xf numFmtId="170" fontId="34" fillId="10" borderId="9" xfId="1" applyNumberFormat="1" applyFont="1" applyFill="1" applyBorder="1">
      <alignment vertical="center"/>
    </xf>
    <xf numFmtId="166" fontId="34" fillId="10" borderId="9" xfId="4" applyNumberFormat="1" applyFont="1" applyFill="1" applyBorder="1">
      <alignment vertical="center"/>
    </xf>
    <xf numFmtId="0" fontId="34" fillId="10" borderId="9" xfId="0" applyFont="1" applyFill="1" applyBorder="1" applyAlignment="1">
      <alignment vertical="center" wrapText="1"/>
    </xf>
    <xf numFmtId="166" fontId="34" fillId="10" borderId="9" xfId="3" applyNumberFormat="1" applyFont="1" applyFill="1" applyBorder="1" applyAlignment="1">
      <alignment vertical="center" wrapText="1"/>
    </xf>
    <xf numFmtId="171" fontId="34" fillId="10" borderId="9" xfId="1" applyNumberFormat="1" applyFont="1" applyFill="1" applyBorder="1">
      <alignment vertical="center"/>
    </xf>
    <xf numFmtId="166" fontId="34" fillId="10" borderId="9" xfId="0" applyNumberFormat="1" applyFont="1" applyFill="1" applyBorder="1" applyAlignment="1">
      <alignment vertical="center" wrapText="1"/>
    </xf>
    <xf numFmtId="0" fontId="34" fillId="10" borderId="9" xfId="7" applyFont="1" applyFill="1" applyBorder="1" applyAlignment="1">
      <alignment vertical="center" wrapText="1"/>
    </xf>
    <xf numFmtId="166" fontId="34" fillId="10" borderId="9" xfId="7" applyNumberFormat="1" applyFont="1" applyFill="1" applyBorder="1" applyAlignment="1">
      <alignment vertical="center" wrapText="1"/>
    </xf>
    <xf numFmtId="0" fontId="34" fillId="10" borderId="9" xfId="5" applyFont="1" applyFill="1" applyBorder="1" applyAlignment="1">
      <alignment vertical="center" wrapText="1"/>
    </xf>
    <xf numFmtId="166" fontId="34" fillId="10" borderId="9" xfId="5" applyNumberFormat="1" applyFont="1" applyFill="1" applyBorder="1" applyAlignment="1">
      <alignment vertical="center" wrapText="1"/>
    </xf>
    <xf numFmtId="0" fontId="34" fillId="10" borderId="9" xfId="0" applyFont="1" applyFill="1" applyBorder="1" applyAlignment="1">
      <alignment horizontal="center" vertical="center" wrapText="1"/>
    </xf>
    <xf numFmtId="166" fontId="5" fillId="11" borderId="6" xfId="0" applyNumberFormat="1" applyFont="1" applyFill="1" applyBorder="1" applyAlignment="1">
      <alignment horizontal="center" vertical="center" wrapText="1"/>
    </xf>
    <xf numFmtId="166" fontId="36" fillId="0" borderId="0" xfId="0" applyNumberFormat="1" applyFont="1">
      <alignment vertical="center"/>
    </xf>
    <xf numFmtId="166" fontId="34" fillId="10" borderId="9" xfId="0" applyNumberFormat="1" applyFont="1" applyFill="1" applyBorder="1" applyAlignment="1">
      <alignment horizontal="center" vertical="center" wrapText="1"/>
    </xf>
    <xf numFmtId="0" fontId="19" fillId="0" borderId="0" xfId="6" applyFont="1" applyFill="1" applyBorder="1" applyAlignment="1">
      <alignment vertical="center" wrapText="1"/>
    </xf>
    <xf numFmtId="0" fontId="11" fillId="0" borderId="4" xfId="4" applyFont="1" applyFill="1" applyBorder="1" applyAlignment="1">
      <alignment vertical="center" wrapText="1"/>
    </xf>
    <xf numFmtId="0" fontId="11" fillId="0" borderId="4" xfId="5" applyFont="1" applyFill="1" applyBorder="1" applyAlignment="1">
      <alignment vertical="center" wrapText="1"/>
    </xf>
    <xf numFmtId="0" fontId="11" fillId="0" borderId="4" xfId="7" applyFont="1" applyFill="1" applyBorder="1" applyAlignment="1">
      <alignment vertical="center" wrapText="1"/>
    </xf>
    <xf numFmtId="0" fontId="11" fillId="0" borderId="4" xfId="0" applyFont="1" applyFill="1" applyBorder="1" applyAlignment="1">
      <alignment vertical="center" wrapText="1"/>
    </xf>
    <xf numFmtId="0" fontId="11" fillId="0" borderId="4" xfId="3" applyFont="1" applyFill="1" applyBorder="1" applyAlignment="1">
      <alignment vertical="center" wrapText="1"/>
    </xf>
    <xf numFmtId="167" fontId="19" fillId="0" borderId="21" xfId="1" applyNumberFormat="1" applyFont="1" applyFill="1" applyBorder="1" applyAlignment="1">
      <alignment horizontal="right" vertical="center"/>
    </xf>
    <xf numFmtId="166" fontId="19" fillId="0" borderId="22" xfId="6" applyNumberFormat="1" applyFont="1" applyFill="1" applyBorder="1">
      <alignment vertical="center"/>
    </xf>
    <xf numFmtId="0" fontId="11" fillId="10" borderId="4" xfId="4" applyFont="1" applyFill="1" applyBorder="1" applyAlignment="1">
      <alignment vertical="center" wrapText="1"/>
    </xf>
    <xf numFmtId="166" fontId="11" fillId="10" borderId="4" xfId="4" applyNumberFormat="1" applyFont="1" applyFill="1" applyBorder="1" applyAlignment="1">
      <alignment vertical="center" wrapText="1"/>
    </xf>
    <xf numFmtId="0" fontId="24" fillId="10" borderId="4" xfId="4" applyFont="1" applyFill="1" applyBorder="1" applyAlignment="1">
      <alignment vertical="center" wrapText="1"/>
    </xf>
    <xf numFmtId="0" fontId="11" fillId="10" borderId="4" xfId="7" applyFont="1" applyFill="1" applyBorder="1" applyAlignment="1">
      <alignment vertical="center" wrapText="1"/>
    </xf>
    <xf numFmtId="0" fontId="24" fillId="10" borderId="4" xfId="3" applyNumberFormat="1" applyFont="1" applyFill="1" applyBorder="1" applyAlignment="1">
      <alignment vertical="center" wrapText="1"/>
    </xf>
    <xf numFmtId="40" fontId="11" fillId="10" borderId="4" xfId="5" applyNumberFormat="1" applyFont="1" applyFill="1" applyBorder="1" applyAlignment="1">
      <alignment vertical="center" wrapText="1"/>
    </xf>
    <xf numFmtId="38" fontId="34" fillId="10" borderId="9" xfId="1" applyNumberFormat="1" applyFont="1" applyFill="1" applyBorder="1">
      <alignment vertical="center"/>
    </xf>
    <xf numFmtId="0" fontId="37" fillId="0" borderId="0" xfId="0" applyFont="1" applyAlignment="1">
      <alignment vertical="center" wrapText="1"/>
    </xf>
    <xf numFmtId="0" fontId="39" fillId="0" borderId="0" xfId="18" applyFont="1" applyAlignment="1">
      <alignment vertical="center" wrapText="1"/>
    </xf>
    <xf numFmtId="0" fontId="40" fillId="0" borderId="0" xfId="0" applyFont="1">
      <alignment vertical="center"/>
    </xf>
    <xf numFmtId="0" fontId="22" fillId="0" borderId="4" xfId="0" applyFont="1" applyBorder="1" applyAlignment="1">
      <alignment vertical="center" wrapText="1"/>
    </xf>
    <xf numFmtId="38" fontId="11" fillId="10" borderId="4" xfId="1" applyFont="1" applyFill="1" applyBorder="1">
      <alignment vertical="center"/>
    </xf>
    <xf numFmtId="166" fontId="11" fillId="10" borderId="4" xfId="4" applyNumberFormat="1" applyFont="1" applyFill="1" applyBorder="1">
      <alignment vertical="center"/>
    </xf>
    <xf numFmtId="38" fontId="11" fillId="10" borderId="4" xfId="1" applyNumberFormat="1" applyFont="1" applyFill="1" applyBorder="1">
      <alignment vertical="center"/>
    </xf>
    <xf numFmtId="166" fontId="11" fillId="10" borderId="4" xfId="5" applyNumberFormat="1" applyFont="1" applyFill="1" applyBorder="1">
      <alignment vertical="center"/>
    </xf>
    <xf numFmtId="38" fontId="11" fillId="10" borderId="4" xfId="7" applyNumberFormat="1" applyFont="1" applyFill="1" applyBorder="1">
      <alignment vertical="center"/>
    </xf>
    <xf numFmtId="166" fontId="11" fillId="10" borderId="4" xfId="7" applyNumberFormat="1" applyFont="1" applyFill="1" applyBorder="1">
      <alignment vertical="center"/>
    </xf>
    <xf numFmtId="166" fontId="11" fillId="10" borderId="4" xfId="0" applyNumberFormat="1" applyFont="1" applyFill="1" applyBorder="1" applyAlignment="1">
      <alignment horizontal="right" vertical="center" wrapText="1"/>
    </xf>
    <xf numFmtId="38" fontId="11" fillId="10" borderId="5" xfId="1" applyFont="1" applyFill="1" applyBorder="1">
      <alignment vertical="center"/>
    </xf>
    <xf numFmtId="166" fontId="11" fillId="10" borderId="5" xfId="3" applyNumberFormat="1" applyFont="1" applyFill="1" applyBorder="1">
      <alignment vertical="center"/>
    </xf>
    <xf numFmtId="0" fontId="41" fillId="9" borderId="7" xfId="0" applyFont="1" applyFill="1" applyBorder="1" applyAlignment="1">
      <alignment horizontal="center" vertical="center"/>
    </xf>
    <xf numFmtId="166" fontId="22" fillId="0" borderId="0" xfId="0" applyNumberFormat="1" applyFont="1" applyAlignment="1">
      <alignment horizontal="center" vertical="center"/>
    </xf>
    <xf numFmtId="38" fontId="8" fillId="0" borderId="0" xfId="1" applyFont="1" applyBorder="1">
      <alignment vertical="center"/>
    </xf>
    <xf numFmtId="166" fontId="8" fillId="0" borderId="0" xfId="0" applyNumberFormat="1" applyFont="1" applyBorder="1">
      <alignment vertical="center"/>
    </xf>
    <xf numFmtId="38" fontId="8" fillId="0" borderId="0" xfId="1" applyFont="1" applyFill="1" applyBorder="1" applyAlignment="1">
      <alignment vertical="center"/>
    </xf>
    <xf numFmtId="0" fontId="8" fillId="0" borderId="0" xfId="0" applyFont="1" applyFill="1" applyBorder="1" applyAlignment="1">
      <alignment horizontal="center" vertical="center"/>
    </xf>
    <xf numFmtId="2" fontId="8" fillId="0" borderId="0" xfId="1" applyNumberFormat="1" applyFont="1" applyFill="1" applyBorder="1">
      <alignment vertical="center"/>
    </xf>
    <xf numFmtId="0" fontId="31" fillId="0" borderId="2" xfId="0" applyFont="1" applyBorder="1" applyAlignment="1">
      <alignment vertical="center" wrapText="1"/>
    </xf>
    <xf numFmtId="168" fontId="35" fillId="10" borderId="27" xfId="6" applyNumberFormat="1" applyFont="1" applyFill="1" applyBorder="1" applyAlignment="1">
      <alignment vertical="center" wrapText="1"/>
    </xf>
    <xf numFmtId="38" fontId="31" fillId="0" borderId="5" xfId="1" applyFont="1" applyBorder="1" applyAlignment="1">
      <alignment vertical="center"/>
    </xf>
    <xf numFmtId="165" fontId="5" fillId="0" borderId="0" xfId="1" applyNumberFormat="1" applyFont="1" applyBorder="1">
      <alignment vertical="center"/>
    </xf>
    <xf numFmtId="0" fontId="5" fillId="0" borderId="0" xfId="0" applyFont="1" applyBorder="1" applyAlignment="1">
      <alignment horizontal="right" vertical="center"/>
    </xf>
    <xf numFmtId="0" fontId="17" fillId="0" borderId="0" xfId="0" applyFont="1" applyBorder="1" applyAlignment="1">
      <alignment vertical="center"/>
    </xf>
    <xf numFmtId="168" fontId="42" fillId="10" borderId="9" xfId="6" applyNumberFormat="1" applyFont="1" applyFill="1" applyBorder="1" applyAlignment="1">
      <alignment vertical="center" wrapText="1"/>
    </xf>
    <xf numFmtId="167" fontId="14" fillId="5" borderId="11" xfId="1" applyNumberFormat="1" applyFont="1" applyFill="1" applyBorder="1" applyAlignment="1">
      <alignment horizontal="right" vertical="center"/>
    </xf>
    <xf numFmtId="38" fontId="14" fillId="5" borderId="12" xfId="6" applyNumberFormat="1" applyFont="1" applyBorder="1">
      <alignment vertical="center"/>
    </xf>
    <xf numFmtId="167" fontId="14" fillId="5" borderId="12" xfId="1" applyNumberFormat="1" applyFont="1" applyFill="1" applyBorder="1" applyAlignment="1">
      <alignment horizontal="left" vertical="center"/>
    </xf>
    <xf numFmtId="0" fontId="13" fillId="5" borderId="28" xfId="6" applyFont="1" applyBorder="1" applyAlignment="1">
      <alignment vertical="center" wrapText="1"/>
    </xf>
    <xf numFmtId="0" fontId="13" fillId="5" borderId="12" xfId="6" applyFont="1" applyBorder="1" applyAlignment="1">
      <alignment vertical="center" wrapText="1"/>
    </xf>
    <xf numFmtId="166" fontId="14" fillId="5" borderId="28" xfId="6" applyNumberFormat="1" applyFont="1" applyBorder="1">
      <alignment vertical="center"/>
    </xf>
    <xf numFmtId="38" fontId="14" fillId="5" borderId="11" xfId="6" applyNumberFormat="1" applyFont="1" applyBorder="1" applyAlignment="1">
      <alignment horizontal="center" vertical="center"/>
    </xf>
    <xf numFmtId="166" fontId="16" fillId="5" borderId="0" xfId="2" applyNumberFormat="1" applyFont="1" applyFill="1" applyBorder="1" applyAlignment="1">
      <alignment horizontal="center" vertical="center" wrapText="1"/>
    </xf>
    <xf numFmtId="38" fontId="5" fillId="0" borderId="0" xfId="1" applyFont="1" applyBorder="1" applyAlignment="1">
      <alignment horizontal="center" vertical="center"/>
    </xf>
    <xf numFmtId="166" fontId="16" fillId="5" borderId="0" xfId="6" applyNumberFormat="1" applyFont="1" applyBorder="1" applyAlignment="1">
      <alignment horizontal="center" vertical="center" wrapText="1"/>
    </xf>
    <xf numFmtId="38" fontId="5" fillId="0" borderId="0" xfId="1" applyFont="1" applyAlignment="1">
      <alignment horizontal="center" vertical="center"/>
    </xf>
    <xf numFmtId="173" fontId="16" fillId="5" borderId="0" xfId="2" applyNumberFormat="1" applyFont="1" applyFill="1" applyBorder="1" applyAlignment="1">
      <alignment horizontal="center" vertical="center" wrapText="1"/>
    </xf>
    <xf numFmtId="38" fontId="17" fillId="0" borderId="0" xfId="1" applyFont="1" applyAlignment="1">
      <alignment vertical="center" shrinkToFit="1"/>
    </xf>
    <xf numFmtId="168" fontId="44" fillId="12" borderId="28" xfId="6" applyNumberFormat="1" applyFont="1" applyFill="1" applyBorder="1" applyAlignment="1">
      <alignment vertical="center" shrinkToFit="1"/>
    </xf>
    <xf numFmtId="0" fontId="17" fillId="0" borderId="0" xfId="0" applyFont="1" applyAlignment="1">
      <alignment horizontal="center" vertical="center" shrinkToFit="1"/>
    </xf>
    <xf numFmtId="38" fontId="17" fillId="0" borderId="0" xfId="1" applyFont="1" applyBorder="1" applyAlignment="1">
      <alignment vertical="center" shrinkToFit="1"/>
    </xf>
    <xf numFmtId="0" fontId="17" fillId="0" borderId="0" xfId="0" applyFont="1" applyAlignment="1">
      <alignment vertical="center" shrinkToFit="1"/>
    </xf>
    <xf numFmtId="40" fontId="17" fillId="0" borderId="0" xfId="1" applyNumberFormat="1" applyFont="1" applyAlignment="1">
      <alignment vertical="center" shrinkToFit="1"/>
    </xf>
    <xf numFmtId="40" fontId="43" fillId="0" borderId="9" xfId="1" applyNumberFormat="1" applyFont="1" applyBorder="1" applyAlignment="1">
      <alignment horizontal="center" vertical="center" wrapText="1" shrinkToFit="1"/>
    </xf>
    <xf numFmtId="167" fontId="19" fillId="13" borderId="21" xfId="1" applyNumberFormat="1" applyFont="1" applyFill="1" applyBorder="1" applyAlignment="1">
      <alignment horizontal="right" vertical="center"/>
    </xf>
    <xf numFmtId="173" fontId="19" fillId="13" borderId="22" xfId="6" applyNumberFormat="1" applyFont="1" applyFill="1" applyBorder="1">
      <alignment vertical="center"/>
    </xf>
    <xf numFmtId="0" fontId="45" fillId="0" borderId="0" xfId="0" applyFont="1">
      <alignment vertical="center"/>
    </xf>
    <xf numFmtId="38" fontId="34" fillId="11" borderId="8" xfId="4" applyNumberFormat="1" applyFont="1" applyFill="1" applyBorder="1">
      <alignment vertical="center"/>
    </xf>
    <xf numFmtId="38" fontId="34" fillId="11" borderId="8" xfId="3" applyNumberFormat="1" applyFont="1" applyFill="1" applyBorder="1">
      <alignment vertical="center"/>
    </xf>
    <xf numFmtId="38" fontId="34" fillId="11" borderId="8" xfId="0" applyNumberFormat="1" applyFont="1" applyFill="1" applyBorder="1">
      <alignment vertical="center"/>
    </xf>
    <xf numFmtId="38" fontId="34" fillId="11" borderId="8" xfId="7" applyNumberFormat="1" applyFont="1" applyFill="1" applyBorder="1">
      <alignment vertical="center"/>
    </xf>
    <xf numFmtId="38" fontId="5" fillId="11" borderId="4" xfId="0" applyNumberFormat="1" applyFont="1" applyFill="1" applyBorder="1" applyAlignment="1">
      <alignment vertical="center" wrapText="1"/>
    </xf>
    <xf numFmtId="166" fontId="5" fillId="11" borderId="8"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166" fontId="5" fillId="10" borderId="4" xfId="0" applyNumberFormat="1" applyFont="1" applyFill="1" applyBorder="1" applyAlignment="1">
      <alignment horizontal="left" vertical="center"/>
    </xf>
    <xf numFmtId="166" fontId="5" fillId="11" borderId="31" xfId="0" applyNumberFormat="1" applyFont="1" applyFill="1" applyBorder="1" applyAlignment="1">
      <alignment vertical="center" wrapText="1"/>
    </xf>
    <xf numFmtId="0" fontId="46" fillId="0" borderId="0" xfId="0" applyFont="1" applyAlignment="1">
      <alignment horizontal="right" vertical="center"/>
    </xf>
    <xf numFmtId="0" fontId="47" fillId="0" borderId="26" xfId="9" applyFont="1" applyFill="1" applyBorder="1" applyAlignment="1">
      <alignment horizontal="center" vertical="center" wrapText="1"/>
    </xf>
    <xf numFmtId="0" fontId="5" fillId="0" borderId="5" xfId="0" applyFont="1" applyFill="1" applyBorder="1" applyAlignment="1">
      <alignment vertical="center" wrapText="1"/>
    </xf>
    <xf numFmtId="14" fontId="5" fillId="10" borderId="5" xfId="0" applyNumberFormat="1" applyFont="1" applyFill="1" applyBorder="1" applyAlignment="1">
      <alignment vertical="center"/>
    </xf>
    <xf numFmtId="0" fontId="5" fillId="0" borderId="4" xfId="0" applyFont="1" applyFill="1" applyBorder="1" applyAlignment="1">
      <alignment vertical="center" wrapText="1"/>
    </xf>
    <xf numFmtId="14" fontId="5" fillId="10" borderId="35" xfId="0" applyNumberFormat="1" applyFont="1" applyFill="1" applyBorder="1" applyAlignment="1">
      <alignment vertical="center"/>
    </xf>
    <xf numFmtId="168" fontId="48" fillId="10" borderId="1" xfId="6" applyNumberFormat="1" applyFont="1" applyFill="1" applyAlignment="1">
      <alignment vertical="center" wrapText="1"/>
    </xf>
    <xf numFmtId="168" fontId="48" fillId="10" borderId="1" xfId="6" applyNumberFormat="1" applyFont="1" applyFill="1" applyBorder="1" applyAlignment="1">
      <alignment vertical="center" wrapText="1"/>
    </xf>
    <xf numFmtId="0" fontId="22" fillId="0" borderId="0" xfId="0" applyFont="1" applyAlignment="1">
      <alignment horizontal="justify" vertical="center"/>
    </xf>
    <xf numFmtId="0" fontId="31" fillId="0" borderId="0" xfId="0" applyFont="1">
      <alignment vertical="center"/>
    </xf>
    <xf numFmtId="0" fontId="31" fillId="0" borderId="0" xfId="0" applyFont="1" applyAlignment="1">
      <alignment horizontal="justify" vertical="center"/>
    </xf>
    <xf numFmtId="165" fontId="5" fillId="0" borderId="0" xfId="1" applyNumberFormat="1" applyFont="1" applyBorder="1" applyAlignment="1">
      <alignment horizontal="center" vertical="center"/>
    </xf>
    <xf numFmtId="0" fontId="5" fillId="0" borderId="33" xfId="0" applyFont="1" applyBorder="1" applyAlignment="1">
      <alignment vertical="center" wrapText="1"/>
    </xf>
    <xf numFmtId="38" fontId="5" fillId="0" borderId="33" xfId="1" applyFont="1" applyBorder="1">
      <alignment vertical="center"/>
    </xf>
    <xf numFmtId="165" fontId="5" fillId="0" borderId="33" xfId="1" applyNumberFormat="1" applyFont="1" applyBorder="1">
      <alignment vertical="center"/>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50" fillId="0" borderId="0" xfId="0" quotePrefix="1" applyFont="1" applyAlignment="1">
      <alignment horizontal="right" vertical="center"/>
    </xf>
    <xf numFmtId="174" fontId="50" fillId="0" borderId="38" xfId="1" applyNumberFormat="1" applyFont="1" applyBorder="1">
      <alignment vertical="center"/>
    </xf>
    <xf numFmtId="175" fontId="16" fillId="5" borderId="1" xfId="2" applyNumberFormat="1" applyFont="1" applyFill="1" applyBorder="1" applyAlignment="1">
      <alignment vertical="center" wrapText="1"/>
    </xf>
    <xf numFmtId="0" fontId="5" fillId="0" borderId="39" xfId="0" applyFont="1" applyBorder="1" applyAlignment="1">
      <alignment vertical="center" wrapText="1"/>
    </xf>
    <xf numFmtId="38" fontId="5" fillId="0" borderId="39" xfId="1" applyFont="1" applyBorder="1">
      <alignment vertical="center"/>
    </xf>
    <xf numFmtId="38" fontId="17" fillId="0" borderId="39" xfId="1" applyFont="1" applyBorder="1" applyAlignment="1">
      <alignment vertical="center" shrinkToFit="1"/>
    </xf>
    <xf numFmtId="165" fontId="5" fillId="0" borderId="39" xfId="1" applyNumberFormat="1" applyFont="1" applyBorder="1">
      <alignment vertical="center"/>
    </xf>
    <xf numFmtId="165" fontId="5" fillId="0" borderId="39" xfId="1" applyNumberFormat="1" applyFont="1" applyBorder="1" applyAlignment="1">
      <alignment horizontal="center" vertical="center"/>
    </xf>
    <xf numFmtId="166" fontId="5" fillId="0" borderId="39" xfId="0" applyNumberFormat="1" applyFont="1" applyBorder="1">
      <alignment vertical="center"/>
    </xf>
    <xf numFmtId="40" fontId="5" fillId="0" borderId="0" xfId="0" applyNumberFormat="1" applyFont="1" applyBorder="1">
      <alignment vertical="center"/>
    </xf>
    <xf numFmtId="0" fontId="5" fillId="0" borderId="0" xfId="0" applyFont="1" applyBorder="1">
      <alignment vertical="center"/>
    </xf>
    <xf numFmtId="176" fontId="16" fillId="11" borderId="10" xfId="6" applyNumberFormat="1" applyFont="1" applyFill="1" applyBorder="1">
      <alignment vertical="center"/>
    </xf>
    <xf numFmtId="0" fontId="24" fillId="0" borderId="4" xfId="0" applyFont="1" applyBorder="1" applyAlignment="1">
      <alignment horizontal="left" vertical="center" wrapText="1"/>
    </xf>
    <xf numFmtId="40" fontId="35" fillId="10" borderId="1" xfId="6" applyNumberFormat="1" applyFont="1" applyFill="1" applyAlignment="1">
      <alignment vertical="center" wrapText="1"/>
    </xf>
    <xf numFmtId="178" fontId="16" fillId="5" borderId="1" xfId="2" applyNumberFormat="1" applyFont="1" applyFill="1" applyBorder="1" applyAlignment="1">
      <alignment vertical="center" wrapText="1"/>
    </xf>
    <xf numFmtId="168" fontId="51" fillId="10" borderId="1" xfId="6" applyNumberFormat="1" applyFont="1" applyFill="1" applyAlignment="1">
      <alignment vertical="center" wrapText="1"/>
    </xf>
    <xf numFmtId="0" fontId="11" fillId="10" borderId="4" xfId="4" applyFont="1" applyFill="1" applyBorder="1" applyAlignment="1">
      <alignment horizontal="left" vertical="center" wrapText="1"/>
    </xf>
    <xf numFmtId="38" fontId="11" fillId="10" borderId="4" xfId="1" applyFont="1" applyFill="1" applyBorder="1" applyAlignment="1">
      <alignment horizontal="center" vertical="center"/>
    </xf>
    <xf numFmtId="166" fontId="11" fillId="10" borderId="4" xfId="4" applyNumberFormat="1" applyFont="1" applyFill="1" applyBorder="1" applyAlignment="1">
      <alignment horizontal="right" vertical="center" wrapText="1"/>
    </xf>
    <xf numFmtId="16" fontId="11" fillId="10" borderId="4" xfId="4" applyNumberFormat="1" applyFont="1" applyFill="1" applyBorder="1" applyAlignment="1">
      <alignment horizontal="left" vertical="center" wrapText="1"/>
    </xf>
    <xf numFmtId="166" fontId="11" fillId="10" borderId="4" xfId="4" applyNumberFormat="1" applyFont="1" applyFill="1" applyBorder="1" applyAlignment="1">
      <alignment horizontal="right" vertical="center"/>
    </xf>
    <xf numFmtId="40" fontId="11" fillId="10" borderId="4" xfId="5" applyNumberFormat="1" applyFont="1" applyFill="1" applyBorder="1" applyAlignment="1">
      <alignment horizontal="left" vertical="center" wrapText="1"/>
    </xf>
    <xf numFmtId="38" fontId="11" fillId="10" borderId="4" xfId="1" applyNumberFormat="1" applyFont="1" applyFill="1" applyBorder="1" applyAlignment="1">
      <alignment horizontal="center" vertical="center"/>
    </xf>
    <xf numFmtId="166" fontId="11" fillId="10" borderId="4" xfId="5" applyNumberFormat="1" applyFont="1" applyFill="1" applyBorder="1" applyAlignment="1">
      <alignment horizontal="right" vertical="center"/>
    </xf>
    <xf numFmtId="38" fontId="11" fillId="10" borderId="4" xfId="7" applyNumberFormat="1" applyFont="1" applyFill="1" applyBorder="1" applyAlignment="1">
      <alignment horizontal="center" vertical="center"/>
    </xf>
    <xf numFmtId="166" fontId="11" fillId="10" borderId="4" xfId="7" applyNumberFormat="1" applyFont="1" applyFill="1" applyBorder="1" applyAlignment="1">
      <alignment horizontal="right" vertical="center"/>
    </xf>
    <xf numFmtId="38" fontId="11" fillId="10" borderId="5" xfId="1" applyFont="1" applyFill="1" applyBorder="1" applyAlignment="1">
      <alignment horizontal="center" vertical="center"/>
    </xf>
    <xf numFmtId="166" fontId="11" fillId="10" borderId="5" xfId="3" applyNumberFormat="1" applyFont="1" applyFill="1" applyBorder="1" applyAlignment="1">
      <alignment horizontal="right" vertical="center"/>
    </xf>
    <xf numFmtId="2" fontId="8" fillId="10" borderId="4" xfId="0" applyNumberFormat="1" applyFont="1" applyFill="1" applyBorder="1" applyAlignment="1">
      <alignment vertical="center" wrapText="1"/>
    </xf>
    <xf numFmtId="2" fontId="8" fillId="9" borderId="4" xfId="0" applyNumberFormat="1" applyFont="1" applyFill="1" applyBorder="1" applyAlignment="1">
      <alignment vertical="center" wrapText="1"/>
    </xf>
    <xf numFmtId="0" fontId="53" fillId="10" borderId="4" xfId="0" applyFont="1" applyFill="1" applyBorder="1" applyAlignment="1">
      <alignment vertical="center" wrapText="1"/>
    </xf>
    <xf numFmtId="0" fontId="52" fillId="10" borderId="4" xfId="5" applyFont="1" applyFill="1" applyBorder="1" applyAlignment="1">
      <alignment vertical="center" wrapText="1"/>
    </xf>
    <xf numFmtId="0" fontId="56" fillId="0" borderId="9" xfId="4" applyFont="1" applyFill="1" applyBorder="1" applyAlignment="1">
      <alignment vertical="center" wrapText="1"/>
    </xf>
    <xf numFmtId="0" fontId="56" fillId="0" borderId="9" xfId="3" applyFont="1" applyFill="1" applyBorder="1" applyAlignment="1">
      <alignment vertical="center" wrapText="1"/>
    </xf>
    <xf numFmtId="0" fontId="56" fillId="0" borderId="9" xfId="0" applyFont="1" applyFill="1" applyBorder="1" applyAlignment="1">
      <alignment vertical="center" wrapText="1"/>
    </xf>
    <xf numFmtId="0" fontId="56" fillId="0" borderId="9" xfId="7" applyFont="1" applyFill="1" applyBorder="1" applyAlignment="1">
      <alignment vertical="center" wrapText="1"/>
    </xf>
    <xf numFmtId="0" fontId="56" fillId="0" borderId="9" xfId="5" applyFont="1" applyFill="1" applyBorder="1" applyAlignment="1">
      <alignment vertical="center" wrapText="1"/>
    </xf>
    <xf numFmtId="167" fontId="11" fillId="13" borderId="21" xfId="1" applyNumberFormat="1" applyFont="1" applyFill="1" applyBorder="1" applyAlignment="1">
      <alignment horizontal="right" vertical="center"/>
    </xf>
    <xf numFmtId="173" fontId="11" fillId="13" borderId="22" xfId="6" applyNumberFormat="1" applyFont="1" applyFill="1" applyBorder="1">
      <alignment vertical="center"/>
    </xf>
    <xf numFmtId="166" fontId="57" fillId="10" borderId="9" xfId="3" applyNumberFormat="1" applyFont="1" applyFill="1" applyBorder="1" applyAlignment="1">
      <alignment vertical="center" wrapText="1"/>
    </xf>
    <xf numFmtId="171" fontId="57" fillId="10" borderId="9" xfId="1" applyNumberFormat="1" applyFont="1" applyFill="1" applyBorder="1">
      <alignment vertical="center"/>
    </xf>
    <xf numFmtId="38" fontId="57" fillId="10" borderId="9" xfId="1" applyNumberFormat="1" applyFont="1" applyFill="1" applyBorder="1">
      <alignment vertical="center"/>
    </xf>
    <xf numFmtId="166" fontId="57" fillId="10" borderId="9" xfId="4" applyNumberFormat="1" applyFont="1" applyFill="1" applyBorder="1">
      <alignment vertical="center"/>
    </xf>
    <xf numFmtId="0" fontId="24" fillId="0" borderId="4" xfId="0" applyFont="1" applyBorder="1" applyAlignment="1">
      <alignment horizontal="left" vertical="center" wrapText="1"/>
    </xf>
    <xf numFmtId="0" fontId="60" fillId="0" borderId="4" xfId="3" applyFont="1" applyFill="1" applyBorder="1" applyAlignment="1">
      <alignment vertical="center" wrapText="1"/>
    </xf>
    <xf numFmtId="40" fontId="60" fillId="10" borderId="4" xfId="5" applyNumberFormat="1" applyFont="1" applyFill="1" applyBorder="1" applyAlignment="1">
      <alignment vertical="center" wrapText="1"/>
    </xf>
    <xf numFmtId="38" fontId="60" fillId="10" borderId="5" xfId="1" applyFont="1" applyFill="1" applyBorder="1">
      <alignment vertical="center"/>
    </xf>
    <xf numFmtId="166" fontId="60" fillId="10" borderId="5" xfId="3" applyNumberFormat="1" applyFont="1" applyFill="1" applyBorder="1">
      <alignment vertical="center"/>
    </xf>
    <xf numFmtId="40" fontId="61" fillId="0" borderId="9" xfId="1" applyNumberFormat="1" applyFont="1" applyBorder="1" applyAlignment="1">
      <alignment horizontal="center" vertical="center" wrapText="1" shrinkToFit="1"/>
    </xf>
    <xf numFmtId="0" fontId="26" fillId="0" borderId="9" xfId="4" applyFont="1" applyFill="1" applyBorder="1" applyAlignment="1">
      <alignment vertical="center" wrapText="1"/>
    </xf>
    <xf numFmtId="0" fontId="26" fillId="0" borderId="9" xfId="3" applyFont="1" applyFill="1" applyBorder="1" applyAlignment="1">
      <alignment vertical="center" wrapText="1"/>
    </xf>
    <xf numFmtId="0" fontId="26" fillId="0" borderId="9" xfId="7" applyFont="1" applyFill="1" applyBorder="1" applyAlignment="1">
      <alignment vertical="center" wrapText="1"/>
    </xf>
    <xf numFmtId="0" fontId="26" fillId="0" borderId="9" xfId="5" applyFont="1" applyFill="1" applyBorder="1" applyAlignment="1">
      <alignment vertical="center" wrapText="1"/>
    </xf>
    <xf numFmtId="38" fontId="62" fillId="0" borderId="39" xfId="1" applyFont="1" applyBorder="1" applyAlignment="1">
      <alignment vertical="center" shrinkToFit="1"/>
    </xf>
    <xf numFmtId="38" fontId="62" fillId="0" borderId="0" xfId="1" applyFont="1" applyBorder="1" applyAlignment="1">
      <alignment vertical="center" shrinkToFit="1"/>
    </xf>
    <xf numFmtId="38" fontId="62" fillId="0" borderId="0" xfId="1" applyFont="1" applyAlignment="1">
      <alignment vertical="center" shrinkToFit="1"/>
    </xf>
    <xf numFmtId="0" fontId="62" fillId="0" borderId="0" xfId="0" applyFont="1" applyBorder="1" applyAlignment="1">
      <alignment vertical="center"/>
    </xf>
    <xf numFmtId="40" fontId="62" fillId="0" borderId="0" xfId="1" applyNumberFormat="1" applyFont="1" applyAlignment="1">
      <alignment vertical="center" shrinkToFit="1"/>
    </xf>
    <xf numFmtId="0" fontId="62" fillId="0" borderId="0" xfId="0" applyFont="1" applyAlignment="1">
      <alignment vertical="center"/>
    </xf>
    <xf numFmtId="0" fontId="62" fillId="0" borderId="0" xfId="0" applyFont="1" applyAlignment="1">
      <alignment vertical="center" shrinkToFit="1"/>
    </xf>
    <xf numFmtId="38" fontId="62" fillId="0" borderId="0" xfId="1" applyFont="1">
      <alignment vertical="center"/>
    </xf>
    <xf numFmtId="0" fontId="62" fillId="0" borderId="4" xfId="0" applyFont="1" applyBorder="1" applyAlignment="1">
      <alignment horizontal="left" vertical="center" wrapText="1"/>
    </xf>
    <xf numFmtId="166" fontId="62" fillId="10" borderId="4" xfId="0" applyNumberFormat="1" applyFont="1" applyFill="1" applyBorder="1" applyAlignment="1">
      <alignment horizontal="left" vertical="center"/>
    </xf>
    <xf numFmtId="14" fontId="62" fillId="0" borderId="0" xfId="0" applyNumberFormat="1" applyFont="1">
      <alignment vertical="center"/>
    </xf>
    <xf numFmtId="0" fontId="62" fillId="0" borderId="0" xfId="0" applyFont="1">
      <alignment vertical="center"/>
    </xf>
    <xf numFmtId="0" fontId="62" fillId="0" borderId="0" xfId="0" applyFont="1" applyAlignment="1">
      <alignment vertical="center" wrapText="1"/>
    </xf>
    <xf numFmtId="38" fontId="62" fillId="11" borderId="4" xfId="0" applyNumberFormat="1" applyFont="1" applyFill="1" applyBorder="1" applyAlignment="1">
      <alignment vertical="center" wrapText="1"/>
    </xf>
    <xf numFmtId="166" fontId="62" fillId="11" borderId="31" xfId="0" applyNumberFormat="1" applyFont="1" applyFill="1" applyBorder="1" applyAlignment="1">
      <alignment vertical="center" wrapText="1"/>
    </xf>
    <xf numFmtId="0" fontId="62" fillId="0" borderId="5" xfId="0" applyFont="1" applyFill="1" applyBorder="1" applyAlignment="1">
      <alignment vertical="center" wrapText="1"/>
    </xf>
    <xf numFmtId="14" fontId="62" fillId="10" borderId="5" xfId="0" applyNumberFormat="1" applyFont="1" applyFill="1" applyBorder="1" applyAlignment="1">
      <alignment vertical="center"/>
    </xf>
    <xf numFmtId="0" fontId="62" fillId="0" borderId="4" xfId="0" applyFont="1" applyFill="1" applyBorder="1" applyAlignment="1">
      <alignment vertical="center" wrapText="1"/>
    </xf>
    <xf numFmtId="14" fontId="62" fillId="10" borderId="35" xfId="0" applyNumberFormat="1" applyFont="1" applyFill="1" applyBorder="1" applyAlignment="1">
      <alignment vertical="center"/>
    </xf>
    <xf numFmtId="166" fontId="62" fillId="11" borderId="6" xfId="0" applyNumberFormat="1" applyFont="1" applyFill="1" applyBorder="1" applyAlignment="1">
      <alignment horizontal="center" vertical="center" wrapText="1"/>
    </xf>
    <xf numFmtId="166" fontId="62" fillId="0" borderId="0" xfId="0" applyNumberFormat="1" applyFont="1">
      <alignment vertical="center"/>
    </xf>
    <xf numFmtId="0" fontId="61" fillId="0" borderId="9" xfId="0" applyFont="1" applyBorder="1" applyAlignment="1">
      <alignment horizontal="center" vertical="center" wrapText="1"/>
    </xf>
    <xf numFmtId="38" fontId="61" fillId="0" borderId="9" xfId="1" applyFont="1" applyBorder="1" applyAlignment="1">
      <alignment horizontal="center" vertical="center" wrapText="1"/>
    </xf>
    <xf numFmtId="40" fontId="61" fillId="0" borderId="9" xfId="1" applyNumberFormat="1" applyFont="1" applyBorder="1" applyAlignment="1">
      <alignment horizontal="center" vertical="center" wrapText="1"/>
    </xf>
    <xf numFmtId="166" fontId="61" fillId="0" borderId="9" xfId="0" applyNumberFormat="1" applyFont="1" applyBorder="1" applyAlignment="1">
      <alignment horizontal="center" vertical="center" wrapText="1"/>
    </xf>
    <xf numFmtId="166" fontId="62" fillId="11" borderId="8" xfId="0" applyNumberFormat="1" applyFont="1" applyFill="1" applyBorder="1" applyAlignment="1">
      <alignment horizontal="center" vertical="center" wrapText="1"/>
    </xf>
    <xf numFmtId="0" fontId="26" fillId="10" borderId="9" xfId="4" applyFont="1" applyFill="1" applyBorder="1" applyAlignment="1">
      <alignment vertical="center" wrapText="1"/>
    </xf>
    <xf numFmtId="166" fontId="26" fillId="10" borderId="9" xfId="4" applyNumberFormat="1" applyFont="1" applyFill="1" applyBorder="1">
      <alignment vertical="center"/>
    </xf>
    <xf numFmtId="38" fontId="26" fillId="10" borderId="9" xfId="1" applyFont="1" applyFill="1" applyBorder="1">
      <alignment vertical="center"/>
    </xf>
    <xf numFmtId="168" fontId="63" fillId="10" borderId="9" xfId="6" applyNumberFormat="1" applyFont="1" applyFill="1" applyBorder="1" applyAlignment="1">
      <alignment vertical="center" wrapText="1"/>
    </xf>
    <xf numFmtId="40" fontId="26" fillId="10" borderId="9" xfId="1" applyNumberFormat="1" applyFont="1" applyFill="1" applyBorder="1">
      <alignment vertical="center"/>
    </xf>
    <xf numFmtId="0" fontId="26" fillId="10" borderId="9" xfId="0" applyFont="1" applyFill="1" applyBorder="1" applyAlignment="1">
      <alignment vertical="center" wrapText="1"/>
    </xf>
    <xf numFmtId="38" fontId="26" fillId="11" borderId="8" xfId="4" applyNumberFormat="1" applyFont="1" applyFill="1" applyBorder="1">
      <alignment vertical="center"/>
    </xf>
    <xf numFmtId="0" fontId="26" fillId="10" borderId="20" xfId="4" applyFont="1" applyFill="1" applyBorder="1" applyAlignment="1">
      <alignment vertical="center" wrapText="1"/>
    </xf>
    <xf numFmtId="166" fontId="26" fillId="10" borderId="9" xfId="0" applyNumberFormat="1" applyFont="1" applyFill="1" applyBorder="1" applyAlignment="1">
      <alignment horizontal="center" vertical="center" wrapText="1"/>
    </xf>
    <xf numFmtId="0" fontId="26" fillId="10" borderId="9" xfId="0" applyFont="1" applyFill="1" applyBorder="1" applyAlignment="1">
      <alignment horizontal="center" vertical="center" wrapText="1"/>
    </xf>
    <xf numFmtId="0" fontId="26" fillId="10" borderId="9" xfId="5" applyFont="1" applyFill="1" applyBorder="1" applyAlignment="1">
      <alignment vertical="center" wrapText="1"/>
    </xf>
    <xf numFmtId="170" fontId="26" fillId="10" borderId="9" xfId="1" applyNumberFormat="1" applyFont="1" applyFill="1" applyBorder="1">
      <alignment vertical="center"/>
    </xf>
    <xf numFmtId="171" fontId="26" fillId="10" borderId="9" xfId="1" applyNumberFormat="1" applyFont="1" applyFill="1" applyBorder="1">
      <alignment vertical="center"/>
    </xf>
    <xf numFmtId="166" fontId="26" fillId="10" borderId="9" xfId="3" applyNumberFormat="1" applyFont="1" applyFill="1" applyBorder="1" applyAlignment="1">
      <alignment vertical="center" wrapText="1"/>
    </xf>
    <xf numFmtId="166" fontId="26" fillId="10" borderId="9" xfId="3" applyNumberFormat="1" applyFont="1" applyFill="1" applyBorder="1">
      <alignment vertical="center"/>
    </xf>
    <xf numFmtId="38" fontId="26" fillId="11" borderId="8" xfId="0" applyNumberFormat="1" applyFont="1" applyFill="1" applyBorder="1">
      <alignment vertical="center"/>
    </xf>
    <xf numFmtId="38" fontId="26" fillId="10" borderId="9" xfId="1" applyNumberFormat="1" applyFont="1" applyFill="1" applyBorder="1">
      <alignment vertical="center"/>
    </xf>
    <xf numFmtId="38" fontId="47" fillId="10" borderId="9" xfId="1" applyNumberFormat="1" applyFont="1" applyFill="1" applyBorder="1">
      <alignment vertical="center"/>
    </xf>
    <xf numFmtId="166" fontId="26" fillId="10" borderId="9" xfId="0" applyNumberFormat="1" applyFont="1" applyFill="1" applyBorder="1" applyAlignment="1">
      <alignment vertical="center" wrapText="1"/>
    </xf>
    <xf numFmtId="166" fontId="26" fillId="10" borderId="9" xfId="0" applyNumberFormat="1" applyFont="1" applyFill="1" applyBorder="1">
      <alignment vertical="center"/>
    </xf>
    <xf numFmtId="0" fontId="26" fillId="10" borderId="9" xfId="7" applyFont="1" applyFill="1" applyBorder="1" applyAlignment="1">
      <alignment vertical="center" wrapText="1"/>
    </xf>
    <xf numFmtId="166" fontId="26" fillId="10" borderId="9" xfId="7" applyNumberFormat="1" applyFont="1" applyFill="1" applyBorder="1" applyAlignment="1">
      <alignment vertical="center" wrapText="1"/>
    </xf>
    <xf numFmtId="166" fontId="26" fillId="10" borderId="9" xfId="7" applyNumberFormat="1" applyFont="1" applyFill="1" applyBorder="1">
      <alignment vertical="center"/>
    </xf>
    <xf numFmtId="38" fontId="26" fillId="11" borderId="8" xfId="7" applyNumberFormat="1" applyFont="1" applyFill="1" applyBorder="1">
      <alignment vertical="center"/>
    </xf>
    <xf numFmtId="166" fontId="26" fillId="10" borderId="9" xfId="5" applyNumberFormat="1" applyFont="1" applyFill="1" applyBorder="1">
      <alignment vertical="center"/>
    </xf>
    <xf numFmtId="167" fontId="13" fillId="5" borderId="11" xfId="1" applyNumberFormat="1" applyFont="1" applyFill="1" applyBorder="1" applyAlignment="1">
      <alignment horizontal="right" vertical="center"/>
    </xf>
    <xf numFmtId="168" fontId="13" fillId="12" borderId="28" xfId="6" applyNumberFormat="1" applyFont="1" applyFill="1" applyBorder="1" applyAlignment="1">
      <alignment vertical="center" wrapText="1"/>
    </xf>
    <xf numFmtId="38" fontId="13" fillId="5" borderId="12" xfId="6" applyNumberFormat="1" applyFont="1" applyBorder="1">
      <alignment vertical="center"/>
    </xf>
    <xf numFmtId="38" fontId="13" fillId="5" borderId="11" xfId="6" applyNumberFormat="1" applyFont="1" applyBorder="1" applyAlignment="1">
      <alignment horizontal="center" vertical="center"/>
    </xf>
    <xf numFmtId="166" fontId="13" fillId="5" borderId="28" xfId="6" applyNumberFormat="1" applyFont="1" applyBorder="1">
      <alignment vertical="center"/>
    </xf>
    <xf numFmtId="167" fontId="13" fillId="5" borderId="12" xfId="1" applyNumberFormat="1" applyFont="1" applyFill="1" applyBorder="1" applyAlignment="1">
      <alignment horizontal="left" vertical="center"/>
    </xf>
    <xf numFmtId="38" fontId="13" fillId="11" borderId="10" xfId="6" applyNumberFormat="1" applyFont="1" applyFill="1" applyBorder="1">
      <alignment vertical="center"/>
    </xf>
    <xf numFmtId="0" fontId="62" fillId="0" borderId="39" xfId="0" applyFont="1" applyBorder="1" applyAlignment="1">
      <alignment vertical="center" wrapText="1"/>
    </xf>
    <xf numFmtId="38" fontId="62" fillId="0" borderId="39" xfId="1" applyFont="1" applyBorder="1">
      <alignment vertical="center"/>
    </xf>
    <xf numFmtId="165" fontId="62" fillId="0" borderId="39" xfId="1" applyNumberFormat="1" applyFont="1" applyBorder="1">
      <alignment vertical="center"/>
    </xf>
    <xf numFmtId="165" fontId="62" fillId="0" borderId="39" xfId="1" applyNumberFormat="1" applyFont="1" applyBorder="1" applyAlignment="1">
      <alignment horizontal="center" vertical="center"/>
    </xf>
    <xf numFmtId="166" fontId="62" fillId="0" borderId="39" xfId="0" applyNumberFormat="1" applyFont="1" applyBorder="1">
      <alignment vertical="center"/>
    </xf>
    <xf numFmtId="0" fontId="62" fillId="0" borderId="0" xfId="0" applyFont="1" applyBorder="1" applyAlignment="1">
      <alignment vertical="center" wrapText="1"/>
    </xf>
    <xf numFmtId="0" fontId="62" fillId="0" borderId="33" xfId="0" applyFont="1" applyBorder="1" applyAlignment="1">
      <alignment vertical="center" wrapText="1"/>
    </xf>
    <xf numFmtId="38" fontId="62" fillId="0" borderId="33" xfId="1" applyFont="1" applyBorder="1">
      <alignment vertical="center"/>
    </xf>
    <xf numFmtId="165" fontId="62" fillId="0" borderId="33" xfId="1" applyNumberFormat="1" applyFont="1" applyBorder="1">
      <alignment vertical="center"/>
    </xf>
    <xf numFmtId="165" fontId="62" fillId="0" borderId="0" xfId="1" applyNumberFormat="1" applyFont="1" applyBorder="1" applyAlignment="1">
      <alignment horizontal="center" vertical="center"/>
    </xf>
    <xf numFmtId="165" fontId="62" fillId="0" borderId="0" xfId="1" applyNumberFormat="1" applyFont="1" applyBorder="1">
      <alignment vertical="center"/>
    </xf>
    <xf numFmtId="166" fontId="62" fillId="0" borderId="0" xfId="0" applyNumberFormat="1" applyFont="1" applyBorder="1">
      <alignment vertical="center"/>
    </xf>
    <xf numFmtId="0" fontId="62" fillId="0" borderId="0" xfId="0" applyFont="1" applyBorder="1">
      <alignment vertical="center"/>
    </xf>
    <xf numFmtId="38" fontId="62" fillId="0" borderId="0" xfId="1" applyFont="1" applyAlignment="1">
      <alignment horizontal="right" vertical="center"/>
    </xf>
    <xf numFmtId="168" fontId="64" fillId="10" borderId="1" xfId="6" applyNumberFormat="1" applyFont="1" applyFill="1" applyAlignment="1">
      <alignment vertical="center" wrapText="1"/>
    </xf>
    <xf numFmtId="40" fontId="64" fillId="10" borderId="1" xfId="6" applyNumberFormat="1" applyFont="1" applyFill="1" applyAlignment="1">
      <alignment vertical="center" wrapText="1"/>
    </xf>
    <xf numFmtId="0" fontId="62" fillId="0" borderId="0" xfId="0" applyFont="1" applyAlignment="1">
      <alignment horizontal="center" vertical="center"/>
    </xf>
    <xf numFmtId="177" fontId="13" fillId="5" borderId="1" xfId="2" applyNumberFormat="1" applyFont="1" applyFill="1" applyBorder="1" applyAlignment="1">
      <alignment vertical="center" wrapText="1"/>
    </xf>
    <xf numFmtId="166" fontId="13" fillId="5" borderId="0" xfId="2" applyNumberFormat="1" applyFont="1" applyFill="1" applyBorder="1" applyAlignment="1">
      <alignment horizontal="center" vertical="center" wrapText="1"/>
    </xf>
    <xf numFmtId="38" fontId="62" fillId="0" borderId="0" xfId="1" applyFont="1" applyBorder="1">
      <alignment vertical="center"/>
    </xf>
    <xf numFmtId="38" fontId="62" fillId="0" borderId="0" xfId="1" applyFont="1" applyBorder="1" applyAlignment="1">
      <alignment horizontal="center" vertical="center"/>
    </xf>
    <xf numFmtId="166" fontId="13" fillId="5" borderId="0" xfId="6" applyNumberFormat="1" applyFont="1" applyBorder="1" applyAlignment="1">
      <alignment horizontal="center" vertical="center" wrapText="1"/>
    </xf>
    <xf numFmtId="0" fontId="62" fillId="0" borderId="0" xfId="0" quotePrefix="1" applyFont="1" applyAlignment="1">
      <alignment horizontal="right" vertical="center"/>
    </xf>
    <xf numFmtId="174" fontId="62" fillId="0" borderId="38" xfId="1" applyNumberFormat="1" applyFont="1" applyBorder="1">
      <alignment vertical="center"/>
    </xf>
    <xf numFmtId="38" fontId="62" fillId="0" borderId="0" xfId="1" applyFont="1" applyAlignment="1">
      <alignment horizontal="center" vertical="center"/>
    </xf>
    <xf numFmtId="0" fontId="62" fillId="0" borderId="0" xfId="0" applyFont="1" applyBorder="1" applyAlignment="1">
      <alignment horizontal="right" vertical="center"/>
    </xf>
    <xf numFmtId="168" fontId="64" fillId="10" borderId="1" xfId="6" applyNumberFormat="1" applyFont="1" applyFill="1" applyBorder="1" applyAlignment="1">
      <alignment vertical="center" wrapText="1"/>
    </xf>
    <xf numFmtId="173" fontId="13" fillId="5" borderId="1" xfId="2" applyNumberFormat="1" applyFont="1" applyFill="1" applyBorder="1" applyAlignment="1">
      <alignment vertical="center" wrapText="1"/>
    </xf>
    <xf numFmtId="173" fontId="13" fillId="5" borderId="0" xfId="2" applyNumberFormat="1" applyFont="1" applyFill="1" applyBorder="1" applyAlignment="1">
      <alignment horizontal="center" vertical="center" wrapText="1"/>
    </xf>
    <xf numFmtId="165" fontId="62" fillId="0" borderId="0" xfId="1" applyNumberFormat="1" applyFont="1">
      <alignment vertical="center"/>
    </xf>
    <xf numFmtId="166" fontId="65" fillId="0" borderId="0" xfId="0" applyNumberFormat="1" applyFont="1">
      <alignment vertical="center"/>
    </xf>
    <xf numFmtId="40" fontId="62" fillId="0" borderId="0" xfId="1" applyNumberFormat="1" applyFont="1">
      <alignment vertical="center"/>
    </xf>
    <xf numFmtId="0" fontId="20" fillId="0" borderId="0" xfId="0" applyFont="1" applyAlignment="1">
      <alignment horizontal="center" vertical="center"/>
    </xf>
    <xf numFmtId="0" fontId="8" fillId="0" borderId="2" xfId="0" applyFont="1" applyBorder="1" applyAlignment="1">
      <alignment horizontal="center" vertical="center" wrapText="1"/>
    </xf>
    <xf numFmtId="0" fontId="17" fillId="0" borderId="0" xfId="0" applyFont="1" applyAlignment="1">
      <alignment horizontal="left" vertical="center" wrapText="1"/>
    </xf>
    <xf numFmtId="0" fontId="4" fillId="14" borderId="4" xfId="0" applyFont="1" applyFill="1" applyBorder="1" applyAlignment="1">
      <alignment horizontal="left" vertical="center"/>
    </xf>
    <xf numFmtId="0" fontId="4" fillId="9" borderId="4" xfId="0" applyFont="1" applyFill="1" applyBorder="1" applyAlignment="1">
      <alignment horizontal="left" vertical="center"/>
    </xf>
    <xf numFmtId="0" fontId="22" fillId="10" borderId="4" xfId="0" applyFont="1" applyFill="1" applyBorder="1" applyAlignment="1">
      <alignment horizontal="left" vertical="center"/>
    </xf>
    <xf numFmtId="0" fontId="4" fillId="10" borderId="4" xfId="0" applyFont="1" applyFill="1" applyBorder="1" applyAlignment="1">
      <alignment horizontal="left" vertical="center"/>
    </xf>
    <xf numFmtId="0" fontId="5" fillId="10" borderId="2" xfId="0" applyFont="1" applyFill="1" applyBorder="1" applyAlignment="1">
      <alignment vertical="center" wrapText="1"/>
    </xf>
    <xf numFmtId="0" fontId="5" fillId="10" borderId="3" xfId="0" applyFont="1" applyFill="1" applyBorder="1" applyAlignment="1">
      <alignment vertical="center" wrapText="1"/>
    </xf>
    <xf numFmtId="0" fontId="26" fillId="0" borderId="25" xfId="9" applyFont="1" applyFill="1" applyBorder="1" applyAlignment="1">
      <alignment horizontal="center" vertical="center" wrapText="1"/>
    </xf>
    <xf numFmtId="0" fontId="26" fillId="0" borderId="26" xfId="9" applyFont="1" applyFill="1" applyBorder="1" applyAlignment="1">
      <alignment horizontal="center" vertical="center" wrapText="1"/>
    </xf>
    <xf numFmtId="0" fontId="26" fillId="0" borderId="20" xfId="9" applyFont="1" applyFill="1" applyBorder="1" applyAlignment="1">
      <alignment horizontal="center" vertical="center" wrapText="1"/>
    </xf>
    <xf numFmtId="166" fontId="34" fillId="10" borderId="9" xfId="0" applyNumberFormat="1" applyFont="1" applyFill="1" applyBorder="1" applyAlignment="1">
      <alignment horizontal="center" vertical="center" wrapText="1"/>
    </xf>
    <xf numFmtId="0" fontId="34" fillId="10" borderId="9"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5" fillId="0" borderId="4" xfId="0" applyFont="1" applyBorder="1" applyAlignment="1">
      <alignment horizontal="left" vertical="center" shrinkToFit="1"/>
    </xf>
    <xf numFmtId="0" fontId="5" fillId="8" borderId="20" xfId="0" applyFont="1" applyFill="1" applyBorder="1" applyAlignment="1">
      <alignment horizontal="center" vertical="center"/>
    </xf>
    <xf numFmtId="0" fontId="5" fillId="8" borderId="9" xfId="0" applyFont="1" applyFill="1" applyBorder="1" applyAlignment="1">
      <alignment horizontal="center" vertical="center"/>
    </xf>
    <xf numFmtId="0" fontId="13" fillId="5" borderId="11" xfId="6" applyFont="1" applyBorder="1" applyAlignment="1">
      <alignment horizontal="left" vertical="center" wrapText="1"/>
    </xf>
    <xf numFmtId="0" fontId="13" fillId="5" borderId="28" xfId="6" applyFont="1" applyBorder="1" applyAlignment="1">
      <alignment horizontal="left" vertical="center" wrapText="1"/>
    </xf>
    <xf numFmtId="178" fontId="16" fillId="5" borderId="13" xfId="6" applyNumberFormat="1" applyFont="1" applyBorder="1" applyAlignment="1">
      <alignment horizontal="right" vertical="center" wrapText="1"/>
    </xf>
    <xf numFmtId="178" fontId="16" fillId="5" borderId="14" xfId="6" applyNumberFormat="1" applyFont="1" applyBorder="1" applyAlignment="1">
      <alignment horizontal="right" vertical="center" wrapText="1"/>
    </xf>
    <xf numFmtId="178" fontId="16" fillId="5" borderId="15" xfId="6" applyNumberFormat="1" applyFont="1" applyBorder="1" applyAlignment="1">
      <alignment horizontal="right" vertical="center" wrapText="1"/>
    </xf>
    <xf numFmtId="166" fontId="5" fillId="11" borderId="2" xfId="0" applyNumberFormat="1" applyFont="1" applyFill="1" applyBorder="1" applyAlignment="1">
      <alignment horizontal="center" vertical="center" wrapText="1"/>
    </xf>
    <xf numFmtId="166" fontId="5" fillId="11" borderId="3" xfId="0" applyNumberFormat="1" applyFont="1" applyFill="1" applyBorder="1" applyAlignment="1">
      <alignment horizontal="center" vertical="center" wrapText="1"/>
    </xf>
    <xf numFmtId="14" fontId="5" fillId="0" borderId="2" xfId="1" applyNumberFormat="1" applyFont="1" applyBorder="1" applyAlignment="1">
      <alignment horizontal="center" vertical="center" shrinkToFit="1"/>
    </xf>
    <xf numFmtId="14" fontId="5" fillId="0" borderId="3" xfId="1" applyNumberFormat="1" applyFont="1" applyBorder="1" applyAlignment="1">
      <alignment horizontal="center" vertical="center" shrinkToFit="1"/>
    </xf>
    <xf numFmtId="171" fontId="34" fillId="11" borderId="29" xfId="1" applyNumberFormat="1" applyFont="1" applyFill="1" applyBorder="1" applyAlignment="1">
      <alignment horizontal="center" vertical="center"/>
    </xf>
    <xf numFmtId="171" fontId="34" fillId="11" borderId="30" xfId="1" applyNumberFormat="1" applyFont="1" applyFill="1" applyBorder="1" applyAlignment="1">
      <alignment horizontal="center" vertical="center"/>
    </xf>
    <xf numFmtId="38" fontId="5" fillId="0" borderId="0" xfId="1" applyFont="1" applyBorder="1" applyAlignment="1">
      <alignment horizontal="right" vertical="center" shrinkToFit="1"/>
    </xf>
    <xf numFmtId="38" fontId="5" fillId="0" borderId="32" xfId="1" applyFont="1" applyBorder="1" applyAlignment="1">
      <alignment horizontal="right" vertical="center" shrinkToFit="1"/>
    </xf>
    <xf numFmtId="38" fontId="5" fillId="0" borderId="33" xfId="1" applyFont="1" applyBorder="1" applyAlignment="1">
      <alignment horizontal="right" vertical="center" shrinkToFit="1"/>
    </xf>
    <xf numFmtId="38" fontId="5" fillId="0" borderId="34" xfId="1" applyFont="1" applyBorder="1" applyAlignment="1">
      <alignment horizontal="right" vertical="center" shrinkToFit="1"/>
    </xf>
    <xf numFmtId="0" fontId="56" fillId="0" borderId="25" xfId="4" applyFont="1" applyFill="1" applyBorder="1" applyAlignment="1">
      <alignment horizontal="left" vertical="center" wrapText="1"/>
    </xf>
    <xf numFmtId="0" fontId="56" fillId="0" borderId="26" xfId="4" applyFont="1" applyFill="1" applyBorder="1" applyAlignment="1">
      <alignment horizontal="left" vertical="center" wrapText="1"/>
    </xf>
    <xf numFmtId="0" fontId="56" fillId="0" borderId="20" xfId="4" applyFont="1" applyFill="1" applyBorder="1" applyAlignment="1">
      <alignment horizontal="left" vertical="center" wrapText="1"/>
    </xf>
    <xf numFmtId="0" fontId="0" fillId="0" borderId="26" xfId="0" applyBorder="1" applyAlignment="1">
      <alignment horizontal="center" vertical="center" wrapText="1"/>
    </xf>
    <xf numFmtId="0" fontId="62" fillId="0" borderId="0" xfId="0" applyFont="1" applyAlignment="1">
      <alignment horizontal="left" vertical="center" wrapText="1"/>
    </xf>
    <xf numFmtId="0" fontId="62" fillId="8" borderId="20" xfId="0" applyFont="1" applyFill="1" applyBorder="1" applyAlignment="1">
      <alignment horizontal="center" vertical="center"/>
    </xf>
    <xf numFmtId="0" fontId="62" fillId="8" borderId="9" xfId="0" applyFont="1" applyFill="1" applyBorder="1" applyAlignment="1">
      <alignment horizontal="center" vertical="center"/>
    </xf>
    <xf numFmtId="0" fontId="61" fillId="0" borderId="23" xfId="0" applyFont="1" applyBorder="1" applyAlignment="1">
      <alignment horizontal="center" vertical="center"/>
    </xf>
    <xf numFmtId="0" fontId="61" fillId="0" borderId="24" xfId="0" applyFont="1" applyBorder="1" applyAlignment="1">
      <alignment horizontal="center" vertical="center"/>
    </xf>
    <xf numFmtId="166" fontId="26" fillId="10" borderId="9" xfId="0" applyNumberFormat="1" applyFont="1" applyFill="1" applyBorder="1" applyAlignment="1">
      <alignment horizontal="center" vertical="center" wrapText="1"/>
    </xf>
    <xf numFmtId="0" fontId="26" fillId="10" borderId="9" xfId="0" applyFont="1" applyFill="1" applyBorder="1" applyAlignment="1">
      <alignment horizontal="center" vertical="center" wrapText="1"/>
    </xf>
    <xf numFmtId="0" fontId="26" fillId="0" borderId="25" xfId="4" applyFont="1" applyFill="1" applyBorder="1" applyAlignment="1">
      <alignment horizontal="left" vertical="center" wrapText="1"/>
    </xf>
    <xf numFmtId="0" fontId="26" fillId="0" borderId="26" xfId="4" applyFont="1" applyFill="1" applyBorder="1" applyAlignment="1">
      <alignment horizontal="left" vertical="center" wrapText="1"/>
    </xf>
    <xf numFmtId="0" fontId="26" fillId="0" borderId="20" xfId="4" applyFont="1" applyFill="1" applyBorder="1" applyAlignment="1">
      <alignment horizontal="left" vertical="center" wrapText="1"/>
    </xf>
    <xf numFmtId="177" fontId="13" fillId="5" borderId="13" xfId="6" applyNumberFormat="1" applyFont="1" applyBorder="1" applyAlignment="1">
      <alignment horizontal="right" vertical="center" wrapText="1"/>
    </xf>
    <xf numFmtId="177" fontId="13" fillId="5" borderId="14" xfId="6" applyNumberFormat="1" applyFont="1" applyBorder="1" applyAlignment="1">
      <alignment horizontal="right" vertical="center" wrapText="1"/>
    </xf>
    <xf numFmtId="177" fontId="13" fillId="5" borderId="15" xfId="6" applyNumberFormat="1" applyFont="1" applyBorder="1" applyAlignment="1">
      <alignment horizontal="right" vertical="center" wrapText="1"/>
    </xf>
    <xf numFmtId="0" fontId="62" fillId="0" borderId="26" xfId="0" applyFont="1" applyBorder="1" applyAlignment="1">
      <alignment horizontal="center" vertical="center" wrapText="1"/>
    </xf>
    <xf numFmtId="0" fontId="62" fillId="0" borderId="20" xfId="0" applyFont="1" applyBorder="1" applyAlignment="1">
      <alignment horizontal="center" vertical="center" wrapText="1"/>
    </xf>
    <xf numFmtId="0" fontId="26" fillId="0" borderId="25"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10" borderId="40" xfId="5" applyFont="1" applyFill="1" applyBorder="1" applyAlignment="1">
      <alignment horizontal="left" vertical="center" wrapText="1"/>
    </xf>
    <xf numFmtId="0" fontId="26" fillId="10" borderId="41" xfId="5" applyFont="1" applyFill="1" applyBorder="1" applyAlignment="1">
      <alignment horizontal="left" vertical="center" wrapText="1"/>
    </xf>
    <xf numFmtId="0" fontId="62" fillId="0" borderId="4" xfId="0" applyFont="1" applyBorder="1" applyAlignment="1">
      <alignment horizontal="left" vertical="center" shrinkToFit="1"/>
    </xf>
    <xf numFmtId="38" fontId="62" fillId="0" borderId="0" xfId="1" applyFont="1" applyBorder="1" applyAlignment="1">
      <alignment horizontal="right" vertical="center" shrinkToFit="1"/>
    </xf>
    <xf numFmtId="38" fontId="62" fillId="0" borderId="32" xfId="1" applyFont="1" applyBorder="1" applyAlignment="1">
      <alignment horizontal="right" vertical="center" shrinkToFit="1"/>
    </xf>
    <xf numFmtId="14" fontId="62" fillId="0" borderId="2" xfId="1" applyNumberFormat="1" applyFont="1" applyBorder="1" applyAlignment="1">
      <alignment horizontal="center" vertical="center" shrinkToFit="1"/>
    </xf>
    <xf numFmtId="14" fontId="62" fillId="0" borderId="3" xfId="1" applyNumberFormat="1" applyFont="1" applyBorder="1" applyAlignment="1">
      <alignment horizontal="center" vertical="center" shrinkToFit="1"/>
    </xf>
    <xf numFmtId="0" fontId="62" fillId="10" borderId="2" xfId="0" applyFont="1" applyFill="1" applyBorder="1" applyAlignment="1">
      <alignment vertical="center" wrapText="1"/>
    </xf>
    <xf numFmtId="0" fontId="62" fillId="10" borderId="3" xfId="0" applyFont="1" applyFill="1" applyBorder="1" applyAlignment="1">
      <alignment vertical="center" wrapText="1"/>
    </xf>
    <xf numFmtId="38" fontId="62" fillId="0" borderId="33" xfId="1" applyFont="1" applyBorder="1" applyAlignment="1">
      <alignment horizontal="right" vertical="center" shrinkToFit="1"/>
    </xf>
    <xf numFmtId="38" fontId="62" fillId="0" borderId="34" xfId="1" applyFont="1" applyBorder="1" applyAlignment="1">
      <alignment horizontal="right" vertical="center" shrinkToFit="1"/>
    </xf>
    <xf numFmtId="171" fontId="26" fillId="11" borderId="29" xfId="1" applyNumberFormat="1" applyFont="1" applyFill="1" applyBorder="1" applyAlignment="1">
      <alignment horizontal="center" vertical="center"/>
    </xf>
    <xf numFmtId="171" fontId="26" fillId="11" borderId="30" xfId="1" applyNumberFormat="1" applyFont="1" applyFill="1" applyBorder="1" applyAlignment="1">
      <alignment horizontal="center" vertical="center"/>
    </xf>
    <xf numFmtId="166" fontId="62" fillId="11" borderId="2" xfId="0" applyNumberFormat="1" applyFont="1" applyFill="1" applyBorder="1" applyAlignment="1">
      <alignment horizontal="center" vertical="center" wrapText="1"/>
    </xf>
    <xf numFmtId="166" fontId="62" fillId="11" borderId="3" xfId="0" applyNumberFormat="1" applyFont="1" applyFill="1" applyBorder="1" applyAlignment="1">
      <alignment horizontal="center" vertical="center" wrapText="1"/>
    </xf>
    <xf numFmtId="0" fontId="49" fillId="0" borderId="0" xfId="0" applyFont="1" applyBorder="1" applyAlignment="1">
      <alignment horizontal="center" vertical="center"/>
    </xf>
    <xf numFmtId="0" fontId="24" fillId="0" borderId="4" xfId="0" applyFont="1" applyBorder="1" applyAlignment="1">
      <alignment horizontal="left" vertical="center" wrapText="1"/>
    </xf>
    <xf numFmtId="0" fontId="31" fillId="0" borderId="0" xfId="0" applyFont="1" applyAlignment="1">
      <alignment horizontal="left" vertical="center"/>
    </xf>
    <xf numFmtId="0" fontId="60" fillId="10" borderId="4" xfId="7" applyFont="1" applyFill="1" applyBorder="1" applyAlignment="1">
      <alignment vertical="center" wrapText="1"/>
    </xf>
    <xf numFmtId="0" fontId="11" fillId="0" borderId="4" xfId="0" applyFont="1" applyBorder="1" applyAlignment="1">
      <alignment horizontal="left" vertical="center" wrapText="1"/>
    </xf>
    <xf numFmtId="0" fontId="52" fillId="10" borderId="4" xfId="0" applyFont="1" applyFill="1" applyBorder="1" applyAlignment="1">
      <alignment vertical="center" wrapText="1"/>
    </xf>
  </cellXfs>
  <cellStyles count="19">
    <cellStyle name="40% - Accent4 2" xfId="8" xr:uid="{00000000-0005-0000-0000-000000000000}"/>
    <cellStyle name="40% - Accent4 3" xfId="9" xr:uid="{00000000-0005-0000-0000-000001000000}"/>
    <cellStyle name="40% - Accent6" xfId="7" builtinId="51"/>
    <cellStyle name="Bad" xfId="4" builtinId="27"/>
    <cellStyle name="Check Cell" xfId="6" builtinId="23"/>
    <cellStyle name="Comma [0]" xfId="1" builtinId="6"/>
    <cellStyle name="Currency [0]" xfId="2" builtinId="7"/>
    <cellStyle name="Good" xfId="3" builtinId="26"/>
    <cellStyle name="Hyperlink" xfId="18" builtinId="8"/>
    <cellStyle name="Neutral" xfId="5" builtinId="28"/>
    <cellStyle name="Normal" xfId="0" builtinId="0"/>
    <cellStyle name="桁区切り 2" xfId="10" xr:uid="{00000000-0005-0000-0000-00000B000000}"/>
    <cellStyle name="桁区切り 3" xfId="12" xr:uid="{00000000-0005-0000-0000-00000C000000}"/>
    <cellStyle name="標準 2" xfId="11" xr:uid="{00000000-0005-0000-0000-00000D000000}"/>
    <cellStyle name="標準 3" xfId="13" xr:uid="{00000000-0005-0000-0000-00000E000000}"/>
    <cellStyle name="標準 4" xfId="14" xr:uid="{00000000-0005-0000-0000-00000F000000}"/>
    <cellStyle name="標準 5" xfId="15" xr:uid="{00000000-0005-0000-0000-000010000000}"/>
    <cellStyle name="標準 6" xfId="16" xr:uid="{00000000-0005-0000-0000-000011000000}"/>
    <cellStyle name="標準_Guidline for Payment Slip" xfId="17" xr:uid="{00000000-0005-0000-0000-00001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133350</xdr:colOff>
      <xdr:row>8</xdr:row>
      <xdr:rowOff>66675</xdr:rowOff>
    </xdr:from>
    <xdr:to>
      <xdr:col>9</xdr:col>
      <xdr:colOff>352425</xdr:colOff>
      <xdr:row>10</xdr:row>
      <xdr:rowOff>0</xdr:rowOff>
    </xdr:to>
    <xdr:sp macro="" textlink="">
      <xdr:nvSpPr>
        <xdr:cNvPr id="2" name="Right Bracket 1">
          <a:extLst>
            <a:ext uri="{FF2B5EF4-FFF2-40B4-BE49-F238E27FC236}">
              <a16:creationId xmlns:a16="http://schemas.microsoft.com/office/drawing/2014/main" id="{00000000-0008-0000-0100-000002000000}"/>
            </a:ext>
          </a:extLst>
        </xdr:cNvPr>
        <xdr:cNvSpPr/>
      </xdr:nvSpPr>
      <xdr:spPr>
        <a:xfrm>
          <a:off x="8905875" y="2638425"/>
          <a:ext cx="219075" cy="1609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8</xdr:row>
      <xdr:rowOff>66675</xdr:rowOff>
    </xdr:from>
    <xdr:to>
      <xdr:col>9</xdr:col>
      <xdr:colOff>352425</xdr:colOff>
      <xdr:row>10</xdr:row>
      <xdr:rowOff>0</xdr:rowOff>
    </xdr:to>
    <xdr:sp macro="" textlink="">
      <xdr:nvSpPr>
        <xdr:cNvPr id="3" name="Right Bracket 2">
          <a:extLst>
            <a:ext uri="{FF2B5EF4-FFF2-40B4-BE49-F238E27FC236}">
              <a16:creationId xmlns:a16="http://schemas.microsoft.com/office/drawing/2014/main" id="{00000000-0008-0000-0100-000003000000}"/>
            </a:ext>
          </a:extLst>
        </xdr:cNvPr>
        <xdr:cNvSpPr/>
      </xdr:nvSpPr>
      <xdr:spPr>
        <a:xfrm>
          <a:off x="8905875" y="2638425"/>
          <a:ext cx="219075" cy="16097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1111249</xdr:colOff>
      <xdr:row>8</xdr:row>
      <xdr:rowOff>82550</xdr:rowOff>
    </xdr:from>
    <xdr:to>
      <xdr:col>9</xdr:col>
      <xdr:colOff>111125</xdr:colOff>
      <xdr:row>11</xdr:row>
      <xdr:rowOff>166687</xdr:rowOff>
    </xdr:to>
    <xdr:sp macro="" textlink="">
      <xdr:nvSpPr>
        <xdr:cNvPr id="3" name="Right Bracket 2">
          <a:extLst>
            <a:ext uri="{FF2B5EF4-FFF2-40B4-BE49-F238E27FC236}">
              <a16:creationId xmlns:a16="http://schemas.microsoft.com/office/drawing/2014/main" id="{C4D9F230-967F-4EAE-A4A3-0D0AB2FA03DD}"/>
            </a:ext>
          </a:extLst>
        </xdr:cNvPr>
        <xdr:cNvSpPr/>
      </xdr:nvSpPr>
      <xdr:spPr>
        <a:xfrm>
          <a:off x="10255249" y="3273425"/>
          <a:ext cx="142876" cy="10604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www.xe.com/currency/cad-canadian-dollar" TargetMode="External"/><Relationship Id="rId117" Type="http://schemas.openxmlformats.org/officeDocument/2006/relationships/hyperlink" Target="http://www.xe.com/currency/rsd-serbian-dinar" TargetMode="External"/><Relationship Id="rId21" Type="http://schemas.openxmlformats.org/officeDocument/2006/relationships/hyperlink" Target="http://www.xe.com/currency/bsd-bahamian-dollar" TargetMode="External"/><Relationship Id="rId42" Type="http://schemas.openxmlformats.org/officeDocument/2006/relationships/hyperlink" Target="http://www.xe.com/currency/ern-eritrean-nakfa" TargetMode="External"/><Relationship Id="rId47" Type="http://schemas.openxmlformats.org/officeDocument/2006/relationships/hyperlink" Target="http://www.xe.com/currency/gbp-british-pound" TargetMode="External"/><Relationship Id="rId63" Type="http://schemas.openxmlformats.org/officeDocument/2006/relationships/hyperlink" Target="http://www.xe.com/currency/imp-isle-of-man-pound" TargetMode="External"/><Relationship Id="rId68" Type="http://schemas.openxmlformats.org/officeDocument/2006/relationships/hyperlink" Target="http://www.xe.com/currency/jep-jersey-pound" TargetMode="External"/><Relationship Id="rId84" Type="http://schemas.openxmlformats.org/officeDocument/2006/relationships/hyperlink" Target="http://www.xe.com/currency/lrd-liberian-dollar" TargetMode="External"/><Relationship Id="rId89" Type="http://schemas.openxmlformats.org/officeDocument/2006/relationships/hyperlink" Target="http://www.xe.com/currency/mga-malagasy-ariary" TargetMode="External"/><Relationship Id="rId112" Type="http://schemas.openxmlformats.org/officeDocument/2006/relationships/hyperlink" Target="http://www.xe.com/currency/pkr-pakistani-rupee" TargetMode="External"/><Relationship Id="rId133" Type="http://schemas.openxmlformats.org/officeDocument/2006/relationships/hyperlink" Target="http://www.xe.com/currency/syp-syrian-pound" TargetMode="External"/><Relationship Id="rId138" Type="http://schemas.openxmlformats.org/officeDocument/2006/relationships/hyperlink" Target="http://www.xe.com/currency/tnd-tunisian-dinar" TargetMode="External"/><Relationship Id="rId154" Type="http://schemas.openxmlformats.org/officeDocument/2006/relationships/hyperlink" Target="http://www.xe.com/currency/xaf-central-african-cfa-franc-beac" TargetMode="External"/><Relationship Id="rId159" Type="http://schemas.openxmlformats.org/officeDocument/2006/relationships/hyperlink" Target="http://www.xe.com/currency/xpf-cfp-franc" TargetMode="External"/><Relationship Id="rId16" Type="http://schemas.openxmlformats.org/officeDocument/2006/relationships/hyperlink" Target="http://www.xe.com/currency/bif-burundian-franc" TargetMode="External"/><Relationship Id="rId107" Type="http://schemas.openxmlformats.org/officeDocument/2006/relationships/hyperlink" Target="http://www.xe.com/currency/omr-omani-rial" TargetMode="External"/><Relationship Id="rId11" Type="http://schemas.openxmlformats.org/officeDocument/2006/relationships/hyperlink" Target="http://www.xe.com/currency/bam-bosnian-convertible-marka" TargetMode="External"/><Relationship Id="rId32" Type="http://schemas.openxmlformats.org/officeDocument/2006/relationships/hyperlink" Target="http://www.xe.com/currency/crc-costa-rican-colon" TargetMode="External"/><Relationship Id="rId37" Type="http://schemas.openxmlformats.org/officeDocument/2006/relationships/hyperlink" Target="http://www.xe.com/currency/djf-djiboutian-franc" TargetMode="External"/><Relationship Id="rId53" Type="http://schemas.openxmlformats.org/officeDocument/2006/relationships/hyperlink" Target="http://www.xe.com/currency/gnf-guinean-franc" TargetMode="External"/><Relationship Id="rId58" Type="http://schemas.openxmlformats.org/officeDocument/2006/relationships/hyperlink" Target="http://www.xe.com/currency/hrk-croatian-kuna" TargetMode="External"/><Relationship Id="rId74" Type="http://schemas.openxmlformats.org/officeDocument/2006/relationships/hyperlink" Target="http://www.xe.com/currency/khr-cambodian-riel" TargetMode="External"/><Relationship Id="rId79" Type="http://schemas.openxmlformats.org/officeDocument/2006/relationships/hyperlink" Target="http://www.xe.com/currency/kyd-caymanian-dollar" TargetMode="External"/><Relationship Id="rId102" Type="http://schemas.openxmlformats.org/officeDocument/2006/relationships/hyperlink" Target="http://www.xe.com/currency/ngn-nigerian-naira" TargetMode="External"/><Relationship Id="rId123" Type="http://schemas.openxmlformats.org/officeDocument/2006/relationships/hyperlink" Target="http://www.xe.com/currency/sdg-sudanese-pound" TargetMode="External"/><Relationship Id="rId128" Type="http://schemas.openxmlformats.org/officeDocument/2006/relationships/hyperlink" Target="http://www.xe.com/currency/sos-somali-shilling" TargetMode="External"/><Relationship Id="rId144" Type="http://schemas.openxmlformats.org/officeDocument/2006/relationships/hyperlink" Target="http://www.xe.com/currency/tzs-tanzanian-shilling" TargetMode="External"/><Relationship Id="rId149" Type="http://schemas.openxmlformats.org/officeDocument/2006/relationships/hyperlink" Target="http://www.xe.com/currency/uzs-uzbekistani-som" TargetMode="External"/><Relationship Id="rId5" Type="http://schemas.openxmlformats.org/officeDocument/2006/relationships/hyperlink" Target="http://www.xe.com/currency/ang-dutch-guilder" TargetMode="External"/><Relationship Id="rId90" Type="http://schemas.openxmlformats.org/officeDocument/2006/relationships/hyperlink" Target="http://www.xe.com/currency/mkd-macedonian-denar" TargetMode="External"/><Relationship Id="rId95" Type="http://schemas.openxmlformats.org/officeDocument/2006/relationships/hyperlink" Target="http://www.xe.com/currency/mur-mauritian-rupee" TargetMode="External"/><Relationship Id="rId160" Type="http://schemas.openxmlformats.org/officeDocument/2006/relationships/hyperlink" Target="http://www.xe.com/currency/yer-yemeni-rial" TargetMode="External"/><Relationship Id="rId22" Type="http://schemas.openxmlformats.org/officeDocument/2006/relationships/hyperlink" Target="http://www.xe.com/currency/btn-bhutanese-ngultrum" TargetMode="External"/><Relationship Id="rId27" Type="http://schemas.openxmlformats.org/officeDocument/2006/relationships/hyperlink" Target="http://www.xe.com/currency/cdf-congolese-franc" TargetMode="External"/><Relationship Id="rId43" Type="http://schemas.openxmlformats.org/officeDocument/2006/relationships/hyperlink" Target="http://www.xe.com/currency/etb-ethiopian-birr" TargetMode="External"/><Relationship Id="rId48" Type="http://schemas.openxmlformats.org/officeDocument/2006/relationships/hyperlink" Target="http://www.xe.com/currency/gel-georgian-lari" TargetMode="External"/><Relationship Id="rId64" Type="http://schemas.openxmlformats.org/officeDocument/2006/relationships/hyperlink" Target="http://www.xe.com/currency/inr-indian-rupee" TargetMode="External"/><Relationship Id="rId69" Type="http://schemas.openxmlformats.org/officeDocument/2006/relationships/hyperlink" Target="http://www.xe.com/currency/jmd-jamaican-dollar" TargetMode="External"/><Relationship Id="rId113" Type="http://schemas.openxmlformats.org/officeDocument/2006/relationships/hyperlink" Target="http://www.xe.com/currency/pln-polish-zloty" TargetMode="External"/><Relationship Id="rId118" Type="http://schemas.openxmlformats.org/officeDocument/2006/relationships/hyperlink" Target="http://www.xe.com/currency/rub-russian-ruble" TargetMode="External"/><Relationship Id="rId134" Type="http://schemas.openxmlformats.org/officeDocument/2006/relationships/hyperlink" Target="http://www.xe.com/currency/szl-swazi-lilangeni" TargetMode="External"/><Relationship Id="rId139" Type="http://schemas.openxmlformats.org/officeDocument/2006/relationships/hyperlink" Target="http://www.xe.com/currency/top-tongan-pa'anga" TargetMode="External"/><Relationship Id="rId80" Type="http://schemas.openxmlformats.org/officeDocument/2006/relationships/hyperlink" Target="http://www.xe.com/currency/kzt-kazakhstani-tenge" TargetMode="External"/><Relationship Id="rId85" Type="http://schemas.openxmlformats.org/officeDocument/2006/relationships/hyperlink" Target="http://www.xe.com/currency/lsl-basotho-loti" TargetMode="External"/><Relationship Id="rId150" Type="http://schemas.openxmlformats.org/officeDocument/2006/relationships/hyperlink" Target="http://www.xe.com/currency/vef-venezuelan-bol&#237;var" TargetMode="External"/><Relationship Id="rId155" Type="http://schemas.openxmlformats.org/officeDocument/2006/relationships/hyperlink" Target="http://www.xe.com/iso4217.php" TargetMode="External"/><Relationship Id="rId12" Type="http://schemas.openxmlformats.org/officeDocument/2006/relationships/hyperlink" Target="http://www.xe.com/currency/bbd-barbadian-or-bajan-dollar" TargetMode="External"/><Relationship Id="rId17" Type="http://schemas.openxmlformats.org/officeDocument/2006/relationships/hyperlink" Target="http://www.xe.com/currency/bmd-bermudian-dollar" TargetMode="External"/><Relationship Id="rId33" Type="http://schemas.openxmlformats.org/officeDocument/2006/relationships/hyperlink" Target="http://www.xe.com/currency/cuc-cuban-convertible-peso" TargetMode="External"/><Relationship Id="rId38" Type="http://schemas.openxmlformats.org/officeDocument/2006/relationships/hyperlink" Target="http://www.xe.com/currency/dkk-danish-krone" TargetMode="External"/><Relationship Id="rId59" Type="http://schemas.openxmlformats.org/officeDocument/2006/relationships/hyperlink" Target="http://www.xe.com/currency/htg-haitian-gourde" TargetMode="External"/><Relationship Id="rId103" Type="http://schemas.openxmlformats.org/officeDocument/2006/relationships/hyperlink" Target="http://www.xe.com/currency/nio-nicaraguan-cordoba" TargetMode="External"/><Relationship Id="rId108" Type="http://schemas.openxmlformats.org/officeDocument/2006/relationships/hyperlink" Target="http://www.xe.com/currency/pab-panamanian-balboa" TargetMode="External"/><Relationship Id="rId124" Type="http://schemas.openxmlformats.org/officeDocument/2006/relationships/hyperlink" Target="http://www.xe.com/currency/sek-swedish-krona" TargetMode="External"/><Relationship Id="rId129" Type="http://schemas.openxmlformats.org/officeDocument/2006/relationships/hyperlink" Target="http://www.xe.com/currency/spl-seborgan-luigino" TargetMode="External"/><Relationship Id="rId54" Type="http://schemas.openxmlformats.org/officeDocument/2006/relationships/hyperlink" Target="http://www.xe.com/currency/gtq-guatemalan-quetzal" TargetMode="External"/><Relationship Id="rId70" Type="http://schemas.openxmlformats.org/officeDocument/2006/relationships/hyperlink" Target="http://www.xe.com/currency/jod-jordanian-dinar" TargetMode="External"/><Relationship Id="rId75" Type="http://schemas.openxmlformats.org/officeDocument/2006/relationships/hyperlink" Target="http://www.xe.com/currency/kmf-comorian-franc" TargetMode="External"/><Relationship Id="rId91" Type="http://schemas.openxmlformats.org/officeDocument/2006/relationships/hyperlink" Target="http://www.xe.com/currency/mmk-burmese-kyat" TargetMode="External"/><Relationship Id="rId96" Type="http://schemas.openxmlformats.org/officeDocument/2006/relationships/hyperlink" Target="http://www.xe.com/currency/mvr-maldivian-rufiyaa" TargetMode="External"/><Relationship Id="rId140" Type="http://schemas.openxmlformats.org/officeDocument/2006/relationships/hyperlink" Target="http://www.xe.com/currency/try-turkish-lira" TargetMode="External"/><Relationship Id="rId145" Type="http://schemas.openxmlformats.org/officeDocument/2006/relationships/hyperlink" Target="http://www.xe.com/currency/uah-ukrainian-hryvnia" TargetMode="External"/><Relationship Id="rId161" Type="http://schemas.openxmlformats.org/officeDocument/2006/relationships/hyperlink" Target="http://www.xe.com/currency/zar-south-african-rand" TargetMode="External"/><Relationship Id="rId1" Type="http://schemas.openxmlformats.org/officeDocument/2006/relationships/hyperlink" Target="http://www.xe.com/currency/aed-emirati-dirham" TargetMode="External"/><Relationship Id="rId6" Type="http://schemas.openxmlformats.org/officeDocument/2006/relationships/hyperlink" Target="http://www.xe.com/currency/aoa-angolan-kwanza" TargetMode="External"/><Relationship Id="rId15" Type="http://schemas.openxmlformats.org/officeDocument/2006/relationships/hyperlink" Target="http://www.xe.com/currency/bhd-bahraini-dinar" TargetMode="External"/><Relationship Id="rId23" Type="http://schemas.openxmlformats.org/officeDocument/2006/relationships/hyperlink" Target="http://www.xe.com/currency/bwp-botswana-pula" TargetMode="External"/><Relationship Id="rId28" Type="http://schemas.openxmlformats.org/officeDocument/2006/relationships/hyperlink" Target="http://www.xe.com/currency/chf-swiss-franc" TargetMode="External"/><Relationship Id="rId36" Type="http://schemas.openxmlformats.org/officeDocument/2006/relationships/hyperlink" Target="http://www.xe.com/currency/czk-czech-koruna" TargetMode="External"/><Relationship Id="rId49" Type="http://schemas.openxmlformats.org/officeDocument/2006/relationships/hyperlink" Target="http://www.xe.com/currency/ggp-guernsey-pound" TargetMode="External"/><Relationship Id="rId57" Type="http://schemas.openxmlformats.org/officeDocument/2006/relationships/hyperlink" Target="http://www.xe.com/currency/hnl-honduran-lempira" TargetMode="External"/><Relationship Id="rId106" Type="http://schemas.openxmlformats.org/officeDocument/2006/relationships/hyperlink" Target="http://www.xe.com/currency/nzd-new-zealand-dollar" TargetMode="External"/><Relationship Id="rId114" Type="http://schemas.openxmlformats.org/officeDocument/2006/relationships/hyperlink" Target="http://www.xe.com/currency/pyg-paraguayan-guarani" TargetMode="External"/><Relationship Id="rId119" Type="http://schemas.openxmlformats.org/officeDocument/2006/relationships/hyperlink" Target="http://www.xe.com/currency/rwf-rwandan-franc" TargetMode="External"/><Relationship Id="rId127" Type="http://schemas.openxmlformats.org/officeDocument/2006/relationships/hyperlink" Target="http://www.xe.com/currency/sll-sierra-leonean-leone" TargetMode="External"/><Relationship Id="rId10" Type="http://schemas.openxmlformats.org/officeDocument/2006/relationships/hyperlink" Target="http://www.xe.com/currency/azn-azerbaijan-manat" TargetMode="External"/><Relationship Id="rId31" Type="http://schemas.openxmlformats.org/officeDocument/2006/relationships/hyperlink" Target="http://www.xe.com/currency/cop-colombian-peso" TargetMode="External"/><Relationship Id="rId44" Type="http://schemas.openxmlformats.org/officeDocument/2006/relationships/hyperlink" Target="http://www.xe.com/currency/eur-euro" TargetMode="External"/><Relationship Id="rId52" Type="http://schemas.openxmlformats.org/officeDocument/2006/relationships/hyperlink" Target="http://www.xe.com/currency/gmd-gambian-dalasi" TargetMode="External"/><Relationship Id="rId60" Type="http://schemas.openxmlformats.org/officeDocument/2006/relationships/hyperlink" Target="http://www.xe.com/currency/huf-hungarian-forint" TargetMode="External"/><Relationship Id="rId65" Type="http://schemas.openxmlformats.org/officeDocument/2006/relationships/hyperlink" Target="http://www.xe.com/currency/iqd-iraqi-dinar" TargetMode="External"/><Relationship Id="rId73" Type="http://schemas.openxmlformats.org/officeDocument/2006/relationships/hyperlink" Target="http://www.xe.com/currency/kgs-kyrgyzstani-som" TargetMode="External"/><Relationship Id="rId78" Type="http://schemas.openxmlformats.org/officeDocument/2006/relationships/hyperlink" Target="http://www.xe.com/currency/kwd-kuwaiti-dinar" TargetMode="External"/><Relationship Id="rId81" Type="http://schemas.openxmlformats.org/officeDocument/2006/relationships/hyperlink" Target="http://www.xe.com/currency/lak-lao-kip" TargetMode="External"/><Relationship Id="rId86" Type="http://schemas.openxmlformats.org/officeDocument/2006/relationships/hyperlink" Target="http://www.xe.com/currency/lyd-libyan-dinar" TargetMode="External"/><Relationship Id="rId94" Type="http://schemas.openxmlformats.org/officeDocument/2006/relationships/hyperlink" Target="http://www.xe.com/currency/mru-mauritanian-ouguiya" TargetMode="External"/><Relationship Id="rId99" Type="http://schemas.openxmlformats.org/officeDocument/2006/relationships/hyperlink" Target="http://www.xe.com/currency/myr-malaysian-ringgit" TargetMode="External"/><Relationship Id="rId101" Type="http://schemas.openxmlformats.org/officeDocument/2006/relationships/hyperlink" Target="http://www.xe.com/currency/nad-namibian-dollar" TargetMode="External"/><Relationship Id="rId122" Type="http://schemas.openxmlformats.org/officeDocument/2006/relationships/hyperlink" Target="http://www.xe.com/currency/scr-seychellois-rupee" TargetMode="External"/><Relationship Id="rId130" Type="http://schemas.openxmlformats.org/officeDocument/2006/relationships/hyperlink" Target="http://www.xe.com/currency/srd-surinamese-dollar" TargetMode="External"/><Relationship Id="rId135" Type="http://schemas.openxmlformats.org/officeDocument/2006/relationships/hyperlink" Target="http://www.xe.com/currency/thb-thai-baht" TargetMode="External"/><Relationship Id="rId143" Type="http://schemas.openxmlformats.org/officeDocument/2006/relationships/hyperlink" Target="http://www.xe.com/currency/twd-taiwan-new-dollar" TargetMode="External"/><Relationship Id="rId148" Type="http://schemas.openxmlformats.org/officeDocument/2006/relationships/hyperlink" Target="http://www.xe.com/currency/uyu-uruguayan-peso" TargetMode="External"/><Relationship Id="rId151" Type="http://schemas.openxmlformats.org/officeDocument/2006/relationships/hyperlink" Target="http://www.xe.com/currency/vnd-vietnamese-dong" TargetMode="External"/><Relationship Id="rId156" Type="http://schemas.openxmlformats.org/officeDocument/2006/relationships/hyperlink" Target="http://www.xe.com/currency/xcd-east-caribbean-dollar" TargetMode="External"/><Relationship Id="rId4" Type="http://schemas.openxmlformats.org/officeDocument/2006/relationships/hyperlink" Target="http://www.xe.com/currency/amd-armenian-dram" TargetMode="External"/><Relationship Id="rId9" Type="http://schemas.openxmlformats.org/officeDocument/2006/relationships/hyperlink" Target="http://www.xe.com/currency/awg-aruban-or-dutch-guilder" TargetMode="External"/><Relationship Id="rId13" Type="http://schemas.openxmlformats.org/officeDocument/2006/relationships/hyperlink" Target="http://www.xe.com/currency/bdt-bangladeshi-taka" TargetMode="External"/><Relationship Id="rId18" Type="http://schemas.openxmlformats.org/officeDocument/2006/relationships/hyperlink" Target="http://www.xe.com/currency/bnd-bruneian-dollar" TargetMode="External"/><Relationship Id="rId39" Type="http://schemas.openxmlformats.org/officeDocument/2006/relationships/hyperlink" Target="http://www.xe.com/currency/dop-dominican-peso" TargetMode="External"/><Relationship Id="rId109" Type="http://schemas.openxmlformats.org/officeDocument/2006/relationships/hyperlink" Target="http://www.xe.com/currency/pen-peruvian-sol" TargetMode="External"/><Relationship Id="rId34" Type="http://schemas.openxmlformats.org/officeDocument/2006/relationships/hyperlink" Target="http://www.xe.com/currency/cup-cuban-peso" TargetMode="External"/><Relationship Id="rId50" Type="http://schemas.openxmlformats.org/officeDocument/2006/relationships/hyperlink" Target="http://www.xe.com/currency/ghs-ghanaian-cedi" TargetMode="External"/><Relationship Id="rId55" Type="http://schemas.openxmlformats.org/officeDocument/2006/relationships/hyperlink" Target="http://www.xe.com/currency/gyd-guyanese-dollar" TargetMode="External"/><Relationship Id="rId76" Type="http://schemas.openxmlformats.org/officeDocument/2006/relationships/hyperlink" Target="http://www.xe.com/currency/kpw-north-korean-won" TargetMode="External"/><Relationship Id="rId97" Type="http://schemas.openxmlformats.org/officeDocument/2006/relationships/hyperlink" Target="http://www.xe.com/currency/mwk-malawian-kwacha" TargetMode="External"/><Relationship Id="rId104" Type="http://schemas.openxmlformats.org/officeDocument/2006/relationships/hyperlink" Target="http://www.xe.com/currency/nok-norwegian-krone" TargetMode="External"/><Relationship Id="rId120" Type="http://schemas.openxmlformats.org/officeDocument/2006/relationships/hyperlink" Target="http://www.xe.com/currency/sar-saudi-arabian-riyal" TargetMode="External"/><Relationship Id="rId125" Type="http://schemas.openxmlformats.org/officeDocument/2006/relationships/hyperlink" Target="http://www.xe.com/currency/sgd-singapore-dollar" TargetMode="External"/><Relationship Id="rId141" Type="http://schemas.openxmlformats.org/officeDocument/2006/relationships/hyperlink" Target="http://www.xe.com/currency/ttd-trinidadian-dollar" TargetMode="External"/><Relationship Id="rId146" Type="http://schemas.openxmlformats.org/officeDocument/2006/relationships/hyperlink" Target="http://www.xe.com/currency/ugx-ugandan-shilling" TargetMode="External"/><Relationship Id="rId7" Type="http://schemas.openxmlformats.org/officeDocument/2006/relationships/hyperlink" Target="http://www.xe.com/currency/ars-argentine-peso" TargetMode="External"/><Relationship Id="rId71" Type="http://schemas.openxmlformats.org/officeDocument/2006/relationships/hyperlink" Target="http://www.xe.com/currency/jpy-japanese-yen" TargetMode="External"/><Relationship Id="rId92" Type="http://schemas.openxmlformats.org/officeDocument/2006/relationships/hyperlink" Target="http://www.xe.com/currency/mnt-mongolian-tughrik" TargetMode="External"/><Relationship Id="rId162" Type="http://schemas.openxmlformats.org/officeDocument/2006/relationships/hyperlink" Target="http://www.xe.com/currency/zmw-zambian-kwacha" TargetMode="External"/><Relationship Id="rId2" Type="http://schemas.openxmlformats.org/officeDocument/2006/relationships/hyperlink" Target="http://www.xe.com/currency/afn-afghan-afghani" TargetMode="External"/><Relationship Id="rId29" Type="http://schemas.openxmlformats.org/officeDocument/2006/relationships/hyperlink" Target="http://www.xe.com/currency/clp-chilean-peso" TargetMode="External"/><Relationship Id="rId24" Type="http://schemas.openxmlformats.org/officeDocument/2006/relationships/hyperlink" Target="http://www.xe.com/currency/byn-belarusian-ruble" TargetMode="External"/><Relationship Id="rId40" Type="http://schemas.openxmlformats.org/officeDocument/2006/relationships/hyperlink" Target="http://www.xe.com/currency/dzd-algerian-dinar" TargetMode="External"/><Relationship Id="rId45" Type="http://schemas.openxmlformats.org/officeDocument/2006/relationships/hyperlink" Target="http://www.xe.com/currency/fjd-fijian-dollar" TargetMode="External"/><Relationship Id="rId66" Type="http://schemas.openxmlformats.org/officeDocument/2006/relationships/hyperlink" Target="http://www.xe.com/currency/irr-iranian-rial" TargetMode="External"/><Relationship Id="rId87" Type="http://schemas.openxmlformats.org/officeDocument/2006/relationships/hyperlink" Target="http://www.xe.com/currency/mad-moroccan-dirham" TargetMode="External"/><Relationship Id="rId110" Type="http://schemas.openxmlformats.org/officeDocument/2006/relationships/hyperlink" Target="http://www.xe.com/currency/pgk-papua-new-guinean-kina" TargetMode="External"/><Relationship Id="rId115" Type="http://schemas.openxmlformats.org/officeDocument/2006/relationships/hyperlink" Target="http://www.xe.com/currency/qar-qatari-riyal" TargetMode="External"/><Relationship Id="rId131" Type="http://schemas.openxmlformats.org/officeDocument/2006/relationships/hyperlink" Target="http://www.xe.com/currency/stn-sao-tomean-dobra" TargetMode="External"/><Relationship Id="rId136" Type="http://schemas.openxmlformats.org/officeDocument/2006/relationships/hyperlink" Target="http://www.xe.com/currency/tjs-tajikistani-somoni" TargetMode="External"/><Relationship Id="rId157" Type="http://schemas.openxmlformats.org/officeDocument/2006/relationships/hyperlink" Target="http://www.xe.com/currency/xdr-imf-special-drawing-rights" TargetMode="External"/><Relationship Id="rId61" Type="http://schemas.openxmlformats.org/officeDocument/2006/relationships/hyperlink" Target="http://www.xe.com/currency/idr-indonesian-rupiah" TargetMode="External"/><Relationship Id="rId82" Type="http://schemas.openxmlformats.org/officeDocument/2006/relationships/hyperlink" Target="http://www.xe.com/currency/lbp-lebanese-pound" TargetMode="External"/><Relationship Id="rId152" Type="http://schemas.openxmlformats.org/officeDocument/2006/relationships/hyperlink" Target="http://www.xe.com/currency/vuv-ni-vanuatu-vatu" TargetMode="External"/><Relationship Id="rId19" Type="http://schemas.openxmlformats.org/officeDocument/2006/relationships/hyperlink" Target="http://www.xe.com/currency/bob-bolivian-bol&#237;viano" TargetMode="External"/><Relationship Id="rId14" Type="http://schemas.openxmlformats.org/officeDocument/2006/relationships/hyperlink" Target="http://www.xe.com/currency/bgn-bulgarian-lev" TargetMode="External"/><Relationship Id="rId30" Type="http://schemas.openxmlformats.org/officeDocument/2006/relationships/hyperlink" Target="http://www.xe.com/currency/cny-chinese-yuan-renminbi" TargetMode="External"/><Relationship Id="rId35" Type="http://schemas.openxmlformats.org/officeDocument/2006/relationships/hyperlink" Target="http://www.xe.com/currency/cve-cape-verdean-escudo" TargetMode="External"/><Relationship Id="rId56" Type="http://schemas.openxmlformats.org/officeDocument/2006/relationships/hyperlink" Target="http://www.xe.com/currency/hkd-hong-kong-dollar" TargetMode="External"/><Relationship Id="rId77" Type="http://schemas.openxmlformats.org/officeDocument/2006/relationships/hyperlink" Target="http://www.xe.com/currency/krw-south-korean-won" TargetMode="External"/><Relationship Id="rId100" Type="http://schemas.openxmlformats.org/officeDocument/2006/relationships/hyperlink" Target="http://www.xe.com/currency/mzn-mozambican-metical" TargetMode="External"/><Relationship Id="rId105" Type="http://schemas.openxmlformats.org/officeDocument/2006/relationships/hyperlink" Target="http://www.xe.com/currency/npr-nepalese-rupee" TargetMode="External"/><Relationship Id="rId126" Type="http://schemas.openxmlformats.org/officeDocument/2006/relationships/hyperlink" Target="http://www.xe.com/currency/shp-saint-helenian-pound" TargetMode="External"/><Relationship Id="rId147" Type="http://schemas.openxmlformats.org/officeDocument/2006/relationships/hyperlink" Target="http://www.xe.com/currency/usd-us-dollar" TargetMode="External"/><Relationship Id="rId8" Type="http://schemas.openxmlformats.org/officeDocument/2006/relationships/hyperlink" Target="http://www.xe.com/currency/aud-australian-dollar" TargetMode="External"/><Relationship Id="rId51" Type="http://schemas.openxmlformats.org/officeDocument/2006/relationships/hyperlink" Target="http://www.xe.com/currency/gip-gibraltar-pound" TargetMode="External"/><Relationship Id="rId72" Type="http://schemas.openxmlformats.org/officeDocument/2006/relationships/hyperlink" Target="http://www.xe.com/currency/kes-kenyan-shilling" TargetMode="External"/><Relationship Id="rId93" Type="http://schemas.openxmlformats.org/officeDocument/2006/relationships/hyperlink" Target="http://www.xe.com/currency/mop-macau-pataca" TargetMode="External"/><Relationship Id="rId98" Type="http://schemas.openxmlformats.org/officeDocument/2006/relationships/hyperlink" Target="http://www.xe.com/currency/mxn-mexican-peso" TargetMode="External"/><Relationship Id="rId121" Type="http://schemas.openxmlformats.org/officeDocument/2006/relationships/hyperlink" Target="http://www.xe.com/currency/sbd-solomon-islander-dollar" TargetMode="External"/><Relationship Id="rId142" Type="http://schemas.openxmlformats.org/officeDocument/2006/relationships/hyperlink" Target="http://www.xe.com/currency/tvd-tuvaluan-dollar" TargetMode="External"/><Relationship Id="rId163" Type="http://schemas.openxmlformats.org/officeDocument/2006/relationships/hyperlink" Target="http://www.xe.com/currency/zwd-zimbabwean-dollar" TargetMode="External"/><Relationship Id="rId3" Type="http://schemas.openxmlformats.org/officeDocument/2006/relationships/hyperlink" Target="http://www.xe.com/currency/all-albanian-lek" TargetMode="External"/><Relationship Id="rId25" Type="http://schemas.openxmlformats.org/officeDocument/2006/relationships/hyperlink" Target="http://www.xe.com/currency/bzd-belizean-dollar" TargetMode="External"/><Relationship Id="rId46" Type="http://schemas.openxmlformats.org/officeDocument/2006/relationships/hyperlink" Target="http://www.xe.com/currency/fkp-falkland-island-pound" TargetMode="External"/><Relationship Id="rId67" Type="http://schemas.openxmlformats.org/officeDocument/2006/relationships/hyperlink" Target="http://www.xe.com/currency/isk-icelandic-krona" TargetMode="External"/><Relationship Id="rId116" Type="http://schemas.openxmlformats.org/officeDocument/2006/relationships/hyperlink" Target="http://www.xe.com/currency/ron-romanian-leu" TargetMode="External"/><Relationship Id="rId137" Type="http://schemas.openxmlformats.org/officeDocument/2006/relationships/hyperlink" Target="http://www.xe.com/currency/tmt-turkmenistani-manat" TargetMode="External"/><Relationship Id="rId158" Type="http://schemas.openxmlformats.org/officeDocument/2006/relationships/hyperlink" Target="http://www.xe.com/currency/xof-cfa-franc" TargetMode="External"/><Relationship Id="rId20" Type="http://schemas.openxmlformats.org/officeDocument/2006/relationships/hyperlink" Target="http://www.xe.com/currency/brl-brazilian-real" TargetMode="External"/><Relationship Id="rId41" Type="http://schemas.openxmlformats.org/officeDocument/2006/relationships/hyperlink" Target="http://www.xe.com/currency/egp-egyptian-pound" TargetMode="External"/><Relationship Id="rId62" Type="http://schemas.openxmlformats.org/officeDocument/2006/relationships/hyperlink" Target="http://www.xe.com/currency/ils-israeli-shekel" TargetMode="External"/><Relationship Id="rId83" Type="http://schemas.openxmlformats.org/officeDocument/2006/relationships/hyperlink" Target="http://www.xe.com/currency/lkr-sri-lankan-rupee" TargetMode="External"/><Relationship Id="rId88" Type="http://schemas.openxmlformats.org/officeDocument/2006/relationships/hyperlink" Target="http://www.xe.com/currency/mdl-moldovan-leu" TargetMode="External"/><Relationship Id="rId111" Type="http://schemas.openxmlformats.org/officeDocument/2006/relationships/hyperlink" Target="http://www.xe.com/currency/php-philippine-piso" TargetMode="External"/><Relationship Id="rId132" Type="http://schemas.openxmlformats.org/officeDocument/2006/relationships/hyperlink" Target="http://www.xe.com/currency/svc-salvadoran-colon" TargetMode="External"/><Relationship Id="rId153" Type="http://schemas.openxmlformats.org/officeDocument/2006/relationships/hyperlink" Target="http://www.xe.com/currency/wst-samoan-tal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42"/>
  <sheetViews>
    <sheetView tabSelected="1" zoomScale="85" zoomScaleNormal="85" zoomScalePageLayoutView="85" workbookViewId="0">
      <selection activeCell="C3" sqref="C3:F3"/>
    </sheetView>
  </sheetViews>
  <sheetFormatPr defaultColWidth="9" defaultRowHeight="15.5"/>
  <cols>
    <col min="1" max="1" width="12.1796875" style="19" customWidth="1"/>
    <col min="2" max="2" width="27.36328125" style="5" customWidth="1"/>
    <col min="3" max="3" width="28.54296875" style="19" customWidth="1"/>
    <col min="4" max="4" width="6.81640625" style="2" customWidth="1"/>
    <col min="5" max="5" width="27.90625" style="21" customWidth="1"/>
    <col min="6" max="6" width="63.54296875" style="19" customWidth="1"/>
    <col min="7" max="16384" width="9" style="19"/>
  </cols>
  <sheetData>
    <row r="1" spans="2:6" ht="23">
      <c r="B1" s="289" t="s">
        <v>438</v>
      </c>
      <c r="C1" s="289"/>
      <c r="D1" s="289"/>
      <c r="E1" s="289"/>
      <c r="F1" s="289"/>
    </row>
    <row r="2" spans="2:6" ht="22.5">
      <c r="B2" s="20"/>
      <c r="E2" s="85"/>
      <c r="F2" s="129" t="s">
        <v>404</v>
      </c>
    </row>
    <row r="3" spans="2:6" ht="36" customHeight="1">
      <c r="B3" s="18" t="s">
        <v>0</v>
      </c>
      <c r="C3" s="292">
        <f>'計算書詳細（要提出）'!C2</f>
        <v>0</v>
      </c>
      <c r="D3" s="292"/>
      <c r="E3" s="292"/>
      <c r="F3" s="292"/>
    </row>
    <row r="4" spans="2:6" ht="36" customHeight="1">
      <c r="B4" s="74" t="s">
        <v>382</v>
      </c>
      <c r="C4" s="293">
        <f>'計算書詳細（要提出）'!C1</f>
        <v>0</v>
      </c>
      <c r="D4" s="293"/>
      <c r="E4" s="293"/>
      <c r="F4" s="293"/>
    </row>
    <row r="5" spans="2:6" ht="36" customHeight="1">
      <c r="B5" s="1" t="s">
        <v>24</v>
      </c>
      <c r="C5" s="293">
        <f>'計算書詳細（要提出）'!C4</f>
        <v>0</v>
      </c>
      <c r="D5" s="293"/>
      <c r="E5" s="293"/>
      <c r="F5" s="293"/>
    </row>
    <row r="6" spans="2:6" ht="36" customHeight="1">
      <c r="B6" s="18" t="s">
        <v>10</v>
      </c>
      <c r="C6" s="294" t="s">
        <v>381</v>
      </c>
      <c r="D6" s="295"/>
      <c r="E6" s="295"/>
      <c r="F6" s="295"/>
    </row>
    <row r="7" spans="2:6">
      <c r="B7" s="19"/>
    </row>
    <row r="8" spans="2:6">
      <c r="B8" s="17"/>
    </row>
    <row r="9" spans="2:6">
      <c r="B9" s="25" t="s">
        <v>18</v>
      </c>
      <c r="C9" s="84" t="s">
        <v>383</v>
      </c>
      <c r="D9" s="26" t="s">
        <v>22</v>
      </c>
      <c r="E9" s="27" t="s">
        <v>20</v>
      </c>
      <c r="F9" s="28" t="s">
        <v>19</v>
      </c>
    </row>
    <row r="10" spans="2:6" ht="54.75" customHeight="1">
      <c r="B10" s="57" t="s">
        <v>11</v>
      </c>
      <c r="C10" s="64"/>
      <c r="D10" s="75"/>
      <c r="E10" s="65"/>
      <c r="F10" s="65" t="s">
        <v>432</v>
      </c>
    </row>
    <row r="11" spans="2:6" ht="54.75" customHeight="1">
      <c r="B11" s="57" t="s">
        <v>12</v>
      </c>
      <c r="C11" s="64"/>
      <c r="D11" s="75"/>
      <c r="E11" s="76"/>
      <c r="F11" s="66" t="s">
        <v>441</v>
      </c>
    </row>
    <row r="12" spans="2:6" ht="54.75" customHeight="1">
      <c r="B12" s="57" t="s">
        <v>13</v>
      </c>
      <c r="C12" s="64"/>
      <c r="D12" s="75"/>
      <c r="E12" s="76"/>
      <c r="F12" s="66" t="s">
        <v>440</v>
      </c>
    </row>
    <row r="13" spans="2:6" ht="54.75" customHeight="1">
      <c r="B13" s="58" t="s">
        <v>14</v>
      </c>
      <c r="C13" s="69"/>
      <c r="D13" s="77"/>
      <c r="E13" s="78"/>
      <c r="F13" s="177" t="s">
        <v>456</v>
      </c>
    </row>
    <row r="14" spans="2:6" ht="54.75" customHeight="1">
      <c r="B14" s="59" t="s">
        <v>15</v>
      </c>
      <c r="C14" s="69"/>
      <c r="D14" s="79"/>
      <c r="E14" s="80"/>
      <c r="F14" s="67" t="s">
        <v>54</v>
      </c>
    </row>
    <row r="15" spans="2:6" ht="54.75" customHeight="1">
      <c r="B15" s="60" t="s">
        <v>17</v>
      </c>
      <c r="C15" s="69"/>
      <c r="D15" s="75"/>
      <c r="E15" s="81"/>
      <c r="F15" s="176" t="s">
        <v>467</v>
      </c>
    </row>
    <row r="16" spans="2:6" ht="54.75" customHeight="1">
      <c r="B16" s="61" t="s">
        <v>16</v>
      </c>
      <c r="C16" s="69"/>
      <c r="D16" s="82"/>
      <c r="E16" s="83"/>
      <c r="F16" s="68" t="s">
        <v>468</v>
      </c>
    </row>
    <row r="17" spans="1:12" ht="54.75" customHeight="1">
      <c r="B17" s="61" t="s">
        <v>411</v>
      </c>
      <c r="C17" s="69"/>
      <c r="D17" s="82"/>
      <c r="E17" s="83"/>
      <c r="F17" s="68" t="s">
        <v>444</v>
      </c>
    </row>
    <row r="18" spans="1:12" ht="54.75" customHeight="1">
      <c r="B18" s="61" t="s">
        <v>412</v>
      </c>
      <c r="C18" s="69"/>
      <c r="D18" s="82"/>
      <c r="E18" s="83"/>
      <c r="F18" s="68" t="s">
        <v>415</v>
      </c>
    </row>
    <row r="19" spans="1:12" ht="54.75" customHeight="1">
      <c r="B19" s="61" t="s">
        <v>413</v>
      </c>
      <c r="C19" s="69"/>
      <c r="D19" s="82"/>
      <c r="E19" s="83"/>
      <c r="F19" s="68" t="s">
        <v>415</v>
      </c>
    </row>
    <row r="20" spans="1:12" ht="54.75" customHeight="1">
      <c r="B20" s="61" t="s">
        <v>417</v>
      </c>
      <c r="C20" s="69"/>
      <c r="D20" s="82"/>
      <c r="E20" s="83"/>
      <c r="F20" s="68" t="s">
        <v>416</v>
      </c>
    </row>
    <row r="21" spans="1:12" ht="57.5" customHeight="1">
      <c r="B21" s="190" t="s">
        <v>466</v>
      </c>
      <c r="C21" s="191"/>
      <c r="D21" s="192"/>
      <c r="E21" s="193"/>
      <c r="F21" s="68" t="s">
        <v>465</v>
      </c>
    </row>
    <row r="22" spans="1:12" ht="57.5" customHeight="1">
      <c r="B22" s="190" t="s">
        <v>457</v>
      </c>
      <c r="C22" s="191"/>
      <c r="D22" s="192"/>
      <c r="E22" s="193"/>
      <c r="F22" s="68" t="s">
        <v>464</v>
      </c>
    </row>
    <row r="23" spans="1:12" ht="57.5" customHeight="1" thickBot="1">
      <c r="B23" s="190" t="s">
        <v>458</v>
      </c>
      <c r="C23" s="191"/>
      <c r="D23" s="192"/>
      <c r="E23" s="193"/>
      <c r="F23" s="68" t="s">
        <v>463</v>
      </c>
    </row>
    <row r="24" spans="1:12" ht="27.75" customHeight="1" thickBot="1">
      <c r="B24" s="56"/>
      <c r="C24" s="56"/>
      <c r="D24" s="62" t="s">
        <v>21</v>
      </c>
      <c r="E24" s="63">
        <f>SUM(E10:E23)</f>
        <v>0</v>
      </c>
      <c r="F24" s="22"/>
    </row>
    <row r="25" spans="1:12" ht="27.75" customHeight="1" thickBot="1">
      <c r="B25" s="56"/>
      <c r="C25" s="56"/>
      <c r="D25" s="117" t="s">
        <v>21</v>
      </c>
      <c r="E25" s="118" t="e">
        <f>E24/E29</f>
        <v>#DIV/0!</v>
      </c>
      <c r="F25" s="22"/>
    </row>
    <row r="26" spans="1:12" ht="37.5" customHeight="1">
      <c r="B26" s="24"/>
      <c r="C26" s="24"/>
      <c r="D26" s="86"/>
      <c r="E26" s="87"/>
      <c r="F26" s="23"/>
    </row>
    <row r="27" spans="1:12" ht="16" thickBot="1">
      <c r="B27" s="290" t="s">
        <v>23</v>
      </c>
      <c r="C27" s="93" t="s">
        <v>389</v>
      </c>
      <c r="D27" s="88"/>
      <c r="E27" s="93" t="s">
        <v>388</v>
      </c>
    </row>
    <row r="28" spans="1:12" ht="16.5" thickTop="1" thickBot="1">
      <c r="B28" s="290"/>
      <c r="C28" s="92" t="s">
        <v>42</v>
      </c>
      <c r="D28" s="89"/>
      <c r="E28" s="92" t="s">
        <v>42</v>
      </c>
    </row>
    <row r="29" spans="1:12" ht="31.5" customHeight="1" thickTop="1">
      <c r="B29" s="91" t="s">
        <v>387</v>
      </c>
      <c r="C29" s="174"/>
      <c r="D29" s="90"/>
      <c r="E29" s="175"/>
      <c r="F29" s="15"/>
    </row>
    <row r="30" spans="1:12">
      <c r="B30" s="32"/>
      <c r="C30" s="33"/>
      <c r="D30" s="34"/>
      <c r="E30" s="35"/>
    </row>
    <row r="32" spans="1:12">
      <c r="A32" s="96" t="s">
        <v>40</v>
      </c>
      <c r="B32" s="6"/>
      <c r="C32" s="9"/>
      <c r="D32" s="9"/>
      <c r="E32" s="14"/>
      <c r="F32" s="115"/>
      <c r="G32" s="8"/>
      <c r="H32" s="8"/>
      <c r="I32" s="8"/>
      <c r="J32" s="8"/>
      <c r="K32" s="94"/>
      <c r="L32" s="8"/>
    </row>
    <row r="33" spans="1:12">
      <c r="A33" s="15" t="s">
        <v>52</v>
      </c>
      <c r="B33" s="15"/>
      <c r="C33" s="16"/>
      <c r="D33" s="16"/>
      <c r="E33" s="6"/>
      <c r="F33" s="114"/>
      <c r="G33" s="9"/>
      <c r="H33" s="9"/>
      <c r="I33" s="9"/>
      <c r="J33" s="9"/>
      <c r="K33" s="13"/>
      <c r="L33" s="8"/>
    </row>
    <row r="34" spans="1:12">
      <c r="A34" s="15" t="s">
        <v>443</v>
      </c>
      <c r="B34" s="15"/>
      <c r="C34" s="16"/>
      <c r="D34" s="16"/>
      <c r="E34" s="6"/>
      <c r="F34" s="114"/>
      <c r="G34" s="9"/>
      <c r="H34" s="9"/>
      <c r="I34" s="9"/>
      <c r="J34" s="9"/>
      <c r="K34" s="13"/>
      <c r="L34" s="8"/>
    </row>
    <row r="35" spans="1:12">
      <c r="A35" s="15" t="s">
        <v>9</v>
      </c>
      <c r="B35" s="15"/>
      <c r="C35" s="16"/>
      <c r="D35" s="16"/>
      <c r="E35" s="6"/>
      <c r="F35" s="114"/>
      <c r="G35" s="9"/>
      <c r="H35" s="9"/>
      <c r="I35" s="9"/>
      <c r="J35" s="9"/>
      <c r="K35" s="13"/>
      <c r="L35" s="8"/>
    </row>
    <row r="36" spans="1:12">
      <c r="A36" s="15" t="s">
        <v>51</v>
      </c>
      <c r="B36" s="15"/>
      <c r="C36" s="11"/>
      <c r="D36" s="11"/>
      <c r="E36" s="6"/>
      <c r="F36" s="114"/>
      <c r="G36" s="9"/>
      <c r="H36" s="9"/>
      <c r="I36" s="9"/>
      <c r="J36" s="9"/>
      <c r="K36" s="13"/>
      <c r="L36" s="8"/>
    </row>
    <row r="37" spans="1:12">
      <c r="A37" s="15" t="s">
        <v>454</v>
      </c>
      <c r="B37" s="15"/>
      <c r="C37" s="11"/>
      <c r="D37" s="11"/>
      <c r="E37" s="6"/>
      <c r="F37" s="114"/>
      <c r="G37" s="9"/>
      <c r="H37" s="9"/>
      <c r="I37" s="9"/>
      <c r="J37" s="9"/>
      <c r="K37" s="13"/>
      <c r="L37" s="8"/>
    </row>
    <row r="38" spans="1:12">
      <c r="A38" s="291" t="s">
        <v>25</v>
      </c>
      <c r="B38" s="291"/>
      <c r="C38" s="291"/>
      <c r="D38" s="291"/>
      <c r="E38" s="291"/>
      <c r="F38" s="291"/>
      <c r="G38" s="291"/>
      <c r="H38" s="291"/>
      <c r="I38" s="291"/>
      <c r="J38" s="291"/>
      <c r="K38" s="291"/>
      <c r="L38" s="291"/>
    </row>
    <row r="39" spans="1:12">
      <c r="A39" s="96"/>
      <c r="B39" s="6"/>
      <c r="C39" s="9"/>
      <c r="D39" s="9"/>
      <c r="E39" s="14"/>
      <c r="F39" s="115"/>
      <c r="G39" s="8"/>
      <c r="H39" s="8"/>
      <c r="I39" s="8"/>
      <c r="J39" s="8"/>
      <c r="K39" s="6"/>
      <c r="L39" s="8"/>
    </row>
    <row r="40" spans="1:12">
      <c r="B40" s="19"/>
      <c r="D40" s="19"/>
      <c r="E40" s="19"/>
    </row>
    <row r="41" spans="1:12">
      <c r="B41" s="19"/>
      <c r="D41" s="19"/>
      <c r="E41" s="19"/>
    </row>
    <row r="42" spans="1:12">
      <c r="B42" s="19"/>
      <c r="D42" s="19"/>
      <c r="E42" s="19"/>
    </row>
  </sheetData>
  <protectedRanges>
    <protectedRange sqref="C6" name="Range1"/>
    <protectedRange sqref="C10:F23" name="Range2"/>
    <protectedRange sqref="C28:C29" name="Range3"/>
    <protectedRange sqref="E28:E29" name="Range4"/>
  </protectedRanges>
  <mergeCells count="7">
    <mergeCell ref="B1:F1"/>
    <mergeCell ref="B27:B28"/>
    <mergeCell ref="A38:L38"/>
    <mergeCell ref="C3:F3"/>
    <mergeCell ref="C4:F4"/>
    <mergeCell ref="C5:F5"/>
    <mergeCell ref="C6:F6"/>
  </mergeCells>
  <phoneticPr fontId="21"/>
  <pageMargins left="0.45" right="0.45" top="0.75" bottom="0.75" header="0.3" footer="0.3"/>
  <pageSetup paperSize="9" scale="53"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'選択リスト（削除厳禁）'!$A$1:$A$2</xm:f>
          </x14:formula1>
          <xm:sqref>C28 E28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L47"/>
  <sheetViews>
    <sheetView topLeftCell="A22" zoomScale="80" zoomScaleNormal="80" zoomScalePageLayoutView="85" workbookViewId="0">
      <selection activeCell="I25" sqref="I25:I28"/>
    </sheetView>
  </sheetViews>
  <sheetFormatPr defaultColWidth="9" defaultRowHeight="14"/>
  <cols>
    <col min="1" max="1" width="10.1796875" style="6" customWidth="1"/>
    <col min="2" max="2" width="23.1796875" style="3" customWidth="1"/>
    <col min="3" max="3" width="24.54296875" style="6" customWidth="1"/>
    <col min="4" max="4" width="15.453125" style="6" customWidth="1"/>
    <col min="5" max="5" width="12.81640625" style="9" customWidth="1"/>
    <col min="6" max="6" width="8.81640625" style="110" customWidth="1"/>
    <col min="7" max="7" width="24.7265625" style="13" customWidth="1"/>
    <col min="8" max="8" width="5" style="13" bestFit="1" customWidth="1"/>
    <col min="9" max="9" width="19.453125" style="13" customWidth="1"/>
    <col min="10" max="10" width="29.81640625" style="8" customWidth="1"/>
    <col min="11" max="11" width="20" style="4" customWidth="1"/>
    <col min="12" max="12" width="16.54296875" style="8" customWidth="1"/>
    <col min="13" max="13" width="9" style="3"/>
    <col min="14" max="14" width="11.26953125" style="3" bestFit="1" customWidth="1"/>
    <col min="15" max="16384" width="9" style="3"/>
  </cols>
  <sheetData>
    <row r="1" spans="1:12">
      <c r="A1" s="305" t="s">
        <v>409</v>
      </c>
      <c r="B1" s="305"/>
      <c r="C1" s="296"/>
      <c r="D1" s="297"/>
      <c r="F1" s="319" t="s">
        <v>48</v>
      </c>
      <c r="G1" s="320"/>
      <c r="H1" s="313">
        <f>E35</f>
        <v>0</v>
      </c>
      <c r="I1" s="314"/>
      <c r="J1" s="126" t="s">
        <v>44</v>
      </c>
      <c r="K1" s="127"/>
      <c r="L1" s="29"/>
    </row>
    <row r="2" spans="1:12">
      <c r="A2" s="305" t="s">
        <v>43</v>
      </c>
      <c r="B2" s="305"/>
      <c r="C2" s="296"/>
      <c r="D2" s="297"/>
      <c r="F2" s="319" t="s">
        <v>46</v>
      </c>
      <c r="G2" s="320"/>
      <c r="H2" s="315"/>
      <c r="I2" s="316"/>
      <c r="J2" s="126" t="s">
        <v>45</v>
      </c>
      <c r="K2" s="127"/>
      <c r="L2" s="6"/>
    </row>
    <row r="3" spans="1:12">
      <c r="A3" s="305" t="s">
        <v>410</v>
      </c>
      <c r="B3" s="305"/>
      <c r="C3" s="124">
        <f>K30</f>
        <v>0</v>
      </c>
      <c r="D3" s="128" t="s">
        <v>401</v>
      </c>
      <c r="F3" s="319" t="s">
        <v>47</v>
      </c>
      <c r="G3" s="320"/>
      <c r="H3" s="315"/>
      <c r="I3" s="316"/>
      <c r="J3" s="131" t="s">
        <v>53</v>
      </c>
      <c r="K3" s="132"/>
      <c r="L3" s="6"/>
    </row>
    <row r="4" spans="1:12" ht="23.25" customHeight="1" thickBot="1">
      <c r="A4" s="305" t="s">
        <v>408</v>
      </c>
      <c r="B4" s="305"/>
      <c r="C4" s="296"/>
      <c r="D4" s="297"/>
      <c r="F4" s="321" t="s">
        <v>30</v>
      </c>
      <c r="G4" s="322"/>
      <c r="H4" s="317">
        <f>H3-H2+1</f>
        <v>1</v>
      </c>
      <c r="I4" s="318"/>
      <c r="J4" s="133"/>
      <c r="K4" s="134"/>
      <c r="L4" s="6"/>
    </row>
    <row r="5" spans="1:12" ht="28">
      <c r="A5" s="306" t="s">
        <v>29</v>
      </c>
      <c r="B5" s="306"/>
      <c r="C5" s="306"/>
      <c r="D5" s="306"/>
      <c r="E5" s="307"/>
      <c r="F5" s="307"/>
      <c r="G5" s="307"/>
      <c r="H5" s="307"/>
      <c r="I5" s="307"/>
      <c r="J5" s="307"/>
      <c r="K5" s="53" t="s">
        <v>407</v>
      </c>
    </row>
    <row r="6" spans="1:12" ht="48">
      <c r="A6" s="30" t="s">
        <v>1</v>
      </c>
      <c r="B6" s="303" t="s">
        <v>38</v>
      </c>
      <c r="C6" s="304"/>
      <c r="D6" s="31" t="s">
        <v>34</v>
      </c>
      <c r="E6" s="38" t="s">
        <v>35</v>
      </c>
      <c r="F6" s="116" t="s">
        <v>36</v>
      </c>
      <c r="G6" s="39" t="s">
        <v>55</v>
      </c>
      <c r="H6" s="39"/>
      <c r="I6" s="40" t="s">
        <v>37</v>
      </c>
      <c r="J6" s="40" t="s">
        <v>39</v>
      </c>
      <c r="K6" s="125" t="s">
        <v>401</v>
      </c>
    </row>
    <row r="7" spans="1:12" ht="63" customHeight="1">
      <c r="A7" s="298" t="s">
        <v>2</v>
      </c>
      <c r="B7" s="178" t="s">
        <v>439</v>
      </c>
      <c r="C7" s="41"/>
      <c r="D7" s="41"/>
      <c r="E7" s="46"/>
      <c r="F7" s="97"/>
      <c r="G7" s="70"/>
      <c r="H7" s="70"/>
      <c r="I7" s="43">
        <v>0</v>
      </c>
      <c r="J7" s="44" t="s">
        <v>31</v>
      </c>
      <c r="K7" s="120"/>
    </row>
    <row r="8" spans="1:12" ht="16.5" customHeight="1">
      <c r="A8" s="300"/>
      <c r="B8" s="178"/>
      <c r="C8" s="41"/>
      <c r="D8" s="41"/>
      <c r="E8" s="46"/>
      <c r="F8" s="97"/>
      <c r="G8" s="70"/>
      <c r="H8" s="70"/>
      <c r="I8" s="43"/>
      <c r="J8" s="44"/>
      <c r="K8" s="120"/>
    </row>
    <row r="9" spans="1:12" ht="30" customHeight="1">
      <c r="A9" s="298" t="s">
        <v>3</v>
      </c>
      <c r="B9" s="323" t="s">
        <v>49</v>
      </c>
      <c r="C9" s="41"/>
      <c r="D9" s="41"/>
      <c r="E9" s="46"/>
      <c r="F9" s="97"/>
      <c r="G9" s="70"/>
      <c r="H9" s="70"/>
      <c r="I9" s="43">
        <v>0</v>
      </c>
      <c r="J9" s="301" t="s">
        <v>32</v>
      </c>
      <c r="K9" s="120"/>
    </row>
    <row r="10" spans="1:12" ht="17.25" customHeight="1">
      <c r="A10" s="299"/>
      <c r="B10" s="324"/>
      <c r="C10" s="41"/>
      <c r="D10" s="41"/>
      <c r="E10" s="46"/>
      <c r="F10" s="97"/>
      <c r="G10" s="70"/>
      <c r="H10" s="70"/>
      <c r="I10" s="43"/>
      <c r="J10" s="302"/>
      <c r="K10" s="120"/>
    </row>
    <row r="11" spans="1:12" ht="17.25" customHeight="1">
      <c r="A11" s="299"/>
      <c r="B11" s="324"/>
      <c r="C11" s="41"/>
      <c r="D11" s="41"/>
      <c r="E11" s="46"/>
      <c r="F11" s="97"/>
      <c r="G11" s="70"/>
      <c r="H11" s="70"/>
      <c r="I11" s="43"/>
      <c r="J11" s="55">
        <f>SUM(I9:I12)</f>
        <v>0</v>
      </c>
      <c r="K11" s="120"/>
    </row>
    <row r="12" spans="1:12" ht="17.25" customHeight="1">
      <c r="A12" s="299"/>
      <c r="B12" s="325"/>
      <c r="C12" s="41"/>
      <c r="D12" s="41"/>
      <c r="E12" s="46"/>
      <c r="F12" s="97"/>
      <c r="G12" s="70"/>
      <c r="H12" s="70"/>
      <c r="I12" s="43"/>
      <c r="J12" s="52"/>
      <c r="K12" s="120"/>
    </row>
    <row r="13" spans="1:12" ht="36">
      <c r="A13" s="299"/>
      <c r="B13" s="178" t="s">
        <v>50</v>
      </c>
      <c r="C13" s="41"/>
      <c r="D13" s="41"/>
      <c r="E13" s="46"/>
      <c r="F13" s="97"/>
      <c r="G13" s="70"/>
      <c r="H13" s="70"/>
      <c r="I13" s="43"/>
      <c r="J13" s="50" t="s">
        <v>33</v>
      </c>
      <c r="K13" s="120"/>
    </row>
    <row r="14" spans="1:12">
      <c r="A14" s="300"/>
      <c r="B14" s="178"/>
      <c r="C14" s="41"/>
      <c r="D14" s="41"/>
      <c r="E14" s="46"/>
      <c r="F14" s="97"/>
      <c r="G14" s="70"/>
      <c r="H14" s="70"/>
      <c r="I14" s="43"/>
      <c r="J14" s="44"/>
      <c r="K14" s="121"/>
    </row>
    <row r="15" spans="1:12" ht="49" customHeight="1">
      <c r="A15" s="298" t="s">
        <v>6</v>
      </c>
      <c r="B15" s="179" t="s">
        <v>26</v>
      </c>
      <c r="C15" s="45"/>
      <c r="D15" s="45"/>
      <c r="E15" s="46"/>
      <c r="F15" s="97"/>
      <c r="G15" s="70"/>
      <c r="H15" s="70"/>
      <c r="I15" s="43"/>
      <c r="J15" s="50" t="s">
        <v>33</v>
      </c>
      <c r="K15" s="121"/>
    </row>
    <row r="16" spans="1:12">
      <c r="A16" s="300"/>
      <c r="B16" s="179"/>
      <c r="C16" s="45"/>
      <c r="D16" s="45"/>
      <c r="E16" s="46"/>
      <c r="F16" s="97"/>
      <c r="G16" s="70"/>
      <c r="H16" s="70"/>
      <c r="I16" s="43"/>
      <c r="J16" s="44"/>
      <c r="K16" s="122"/>
    </row>
    <row r="17" spans="1:11" ht="44.5" customHeight="1">
      <c r="A17" s="298" t="s">
        <v>436</v>
      </c>
      <c r="B17" s="179" t="s">
        <v>411</v>
      </c>
      <c r="C17" s="45"/>
      <c r="D17" s="45"/>
      <c r="E17" s="46"/>
      <c r="F17" s="97"/>
      <c r="G17" s="70"/>
      <c r="H17" s="70"/>
      <c r="I17" s="43"/>
      <c r="J17" s="50" t="s">
        <v>33</v>
      </c>
      <c r="K17" s="122"/>
    </row>
    <row r="18" spans="1:11" ht="44.5" customHeight="1">
      <c r="A18" s="299"/>
      <c r="B18" s="179" t="s">
        <v>412</v>
      </c>
      <c r="C18" s="45"/>
      <c r="D18" s="45"/>
      <c r="E18" s="46"/>
      <c r="F18" s="97"/>
      <c r="G18" s="70"/>
      <c r="H18" s="70"/>
      <c r="I18" s="43"/>
      <c r="J18" s="50" t="s">
        <v>33</v>
      </c>
      <c r="K18" s="122"/>
    </row>
    <row r="19" spans="1:11" ht="44.5" customHeight="1">
      <c r="A19" s="299"/>
      <c r="B19" s="179" t="s">
        <v>413</v>
      </c>
      <c r="C19" s="45"/>
      <c r="D19" s="45"/>
      <c r="E19" s="46"/>
      <c r="F19" s="97"/>
      <c r="G19" s="70"/>
      <c r="H19" s="70"/>
      <c r="I19" s="43"/>
      <c r="J19" s="50" t="s">
        <v>33</v>
      </c>
      <c r="K19" s="122"/>
    </row>
    <row r="20" spans="1:11" ht="43.5" customHeight="1">
      <c r="A20" s="299"/>
      <c r="B20" s="179" t="s">
        <v>414</v>
      </c>
      <c r="C20" s="45"/>
      <c r="D20" s="45"/>
      <c r="E20" s="46"/>
      <c r="F20" s="97"/>
      <c r="G20" s="70"/>
      <c r="H20" s="70"/>
      <c r="I20" s="43"/>
      <c r="J20" s="50" t="s">
        <v>33</v>
      </c>
      <c r="K20" s="122"/>
    </row>
    <row r="21" spans="1:11" ht="46" customHeight="1">
      <c r="A21" s="326"/>
      <c r="B21" s="179" t="s">
        <v>466</v>
      </c>
      <c r="C21" s="185"/>
      <c r="D21" s="185"/>
      <c r="E21" s="186"/>
      <c r="F21" s="97"/>
      <c r="G21" s="187"/>
      <c r="H21" s="187"/>
      <c r="I21" s="188"/>
      <c r="J21" s="50" t="s">
        <v>32</v>
      </c>
      <c r="K21" s="122"/>
    </row>
    <row r="22" spans="1:11" ht="46" customHeight="1">
      <c r="A22" s="326"/>
      <c r="B22" s="179" t="s">
        <v>457</v>
      </c>
      <c r="C22" s="185"/>
      <c r="D22" s="185"/>
      <c r="E22" s="186"/>
      <c r="F22" s="97"/>
      <c r="G22" s="187"/>
      <c r="H22" s="187"/>
      <c r="I22" s="188"/>
      <c r="J22" s="50" t="s">
        <v>32</v>
      </c>
      <c r="K22" s="122"/>
    </row>
    <row r="23" spans="1:11" ht="46" customHeight="1">
      <c r="A23" s="326"/>
      <c r="B23" s="179" t="s">
        <v>458</v>
      </c>
      <c r="C23" s="185"/>
      <c r="D23" s="185"/>
      <c r="E23" s="186"/>
      <c r="F23" s="97"/>
      <c r="G23" s="187"/>
      <c r="H23" s="187"/>
      <c r="I23" s="188"/>
      <c r="J23" s="50" t="s">
        <v>32</v>
      </c>
      <c r="K23" s="122"/>
    </row>
    <row r="24" spans="1:11">
      <c r="A24" s="130"/>
      <c r="B24" s="179"/>
      <c r="C24" s="45"/>
      <c r="D24" s="45"/>
      <c r="E24" s="46"/>
      <c r="F24" s="97"/>
      <c r="G24" s="70"/>
      <c r="H24" s="70"/>
      <c r="I24" s="43"/>
      <c r="J24" s="44"/>
      <c r="K24" s="122"/>
    </row>
    <row r="25" spans="1:11" ht="42" customHeight="1">
      <c r="A25" s="298" t="s">
        <v>5</v>
      </c>
      <c r="B25" s="180" t="s">
        <v>434</v>
      </c>
      <c r="C25" s="44"/>
      <c r="D25" s="47"/>
      <c r="E25" s="46"/>
      <c r="F25" s="97"/>
      <c r="G25" s="70"/>
      <c r="H25" s="70"/>
      <c r="I25" s="43"/>
      <c r="J25" s="50" t="s">
        <v>33</v>
      </c>
      <c r="K25" s="122"/>
    </row>
    <row r="26" spans="1:11">
      <c r="A26" s="300"/>
      <c r="B26" s="180"/>
      <c r="C26" s="44"/>
      <c r="D26" s="47"/>
      <c r="E26" s="46"/>
      <c r="F26" s="97"/>
      <c r="G26" s="70"/>
      <c r="H26" s="70"/>
      <c r="I26" s="43"/>
      <c r="J26" s="44"/>
      <c r="K26" s="123"/>
    </row>
    <row r="27" spans="1:11" ht="32.25" customHeight="1">
      <c r="A27" s="298" t="s">
        <v>4</v>
      </c>
      <c r="B27" s="181" t="s">
        <v>27</v>
      </c>
      <c r="C27" s="48"/>
      <c r="D27" s="49"/>
      <c r="E27" s="46"/>
      <c r="F27" s="97"/>
      <c r="G27" s="70"/>
      <c r="H27" s="70"/>
      <c r="I27" s="43"/>
      <c r="J27" s="44"/>
      <c r="K27" s="123"/>
    </row>
    <row r="28" spans="1:11" ht="53.25" customHeight="1">
      <c r="A28" s="299"/>
      <c r="B28" s="182" t="s">
        <v>28</v>
      </c>
      <c r="C28" s="50"/>
      <c r="D28" s="42"/>
      <c r="E28" s="46"/>
      <c r="F28" s="97"/>
      <c r="G28" s="70"/>
      <c r="H28" s="70"/>
      <c r="I28" s="43"/>
      <c r="J28" s="50" t="s">
        <v>33</v>
      </c>
      <c r="K28" s="123"/>
    </row>
    <row r="29" spans="1:11" ht="14.5" thickBot="1">
      <c r="A29" s="299"/>
      <c r="B29" s="37"/>
      <c r="C29" s="50"/>
      <c r="D29" s="51"/>
      <c r="E29" s="46"/>
      <c r="F29" s="97"/>
      <c r="G29" s="70"/>
      <c r="H29" s="70"/>
      <c r="I29" s="43"/>
      <c r="J29" s="50"/>
      <c r="K29" s="123"/>
    </row>
    <row r="30" spans="1:11" ht="16.5" thickTop="1" thickBot="1">
      <c r="A30" s="308" t="s">
        <v>7</v>
      </c>
      <c r="B30" s="309"/>
      <c r="C30" s="101"/>
      <c r="D30" s="102"/>
      <c r="E30" s="98" t="s">
        <v>391</v>
      </c>
      <c r="F30" s="111" t="s">
        <v>380</v>
      </c>
      <c r="G30" s="99">
        <f>SUM(G7:G29)</f>
        <v>0</v>
      </c>
      <c r="H30" s="104" t="s">
        <v>398</v>
      </c>
      <c r="I30" s="103">
        <f>SUM(I7:I29)</f>
        <v>0</v>
      </c>
      <c r="J30" s="100"/>
      <c r="K30" s="157">
        <f>SUM(K7:K29)</f>
        <v>0</v>
      </c>
    </row>
    <row r="31" spans="1:11" ht="14.5" thickTop="1">
      <c r="A31" s="149"/>
      <c r="B31" s="149"/>
      <c r="C31" s="149"/>
      <c r="D31" s="149"/>
      <c r="E31" s="150"/>
      <c r="F31" s="151"/>
      <c r="G31" s="152"/>
      <c r="H31" s="153"/>
      <c r="I31" s="152"/>
      <c r="J31" s="154"/>
      <c r="K31" s="155"/>
    </row>
    <row r="32" spans="1:11" ht="14.5" thickBot="1">
      <c r="A32" s="36"/>
      <c r="B32" s="36"/>
      <c r="C32" s="141"/>
      <c r="D32" s="141"/>
      <c r="E32" s="142"/>
      <c r="F32" s="113"/>
      <c r="G32" s="143"/>
      <c r="H32" s="140"/>
      <c r="I32" s="94"/>
      <c r="J32" s="7"/>
      <c r="K32" s="156"/>
    </row>
    <row r="33" spans="1:12" ht="18" customHeight="1" thickTop="1" thickBot="1">
      <c r="A33" s="9"/>
      <c r="B33" s="10" t="s">
        <v>433</v>
      </c>
      <c r="C33" s="135" t="s">
        <v>42</v>
      </c>
      <c r="D33" s="161" t="s">
        <v>406</v>
      </c>
      <c r="E33" s="159"/>
      <c r="F33" s="112" t="s">
        <v>390</v>
      </c>
      <c r="G33" s="160">
        <f>G30*E33</f>
        <v>0</v>
      </c>
      <c r="H33" s="105" t="s">
        <v>394</v>
      </c>
      <c r="I33" s="3"/>
      <c r="J33" s="3"/>
      <c r="K33" s="94"/>
    </row>
    <row r="34" spans="1:12" ht="15" thickTop="1" thickBot="1">
      <c r="A34" s="36"/>
      <c r="B34" s="36"/>
      <c r="C34" s="36"/>
      <c r="D34" s="36"/>
      <c r="E34" s="12"/>
      <c r="F34" s="113"/>
      <c r="G34" s="12"/>
      <c r="H34" s="106"/>
      <c r="I34" s="3"/>
      <c r="J34" s="94"/>
      <c r="K34" s="94"/>
      <c r="L34" s="7"/>
    </row>
    <row r="35" spans="1:12" ht="18.75" customHeight="1" thickTop="1" thickBot="1">
      <c r="A35" s="36"/>
      <c r="B35" s="36"/>
      <c r="C35" s="10" t="s">
        <v>395</v>
      </c>
      <c r="D35" s="10" t="s">
        <v>399</v>
      </c>
      <c r="E35" s="310">
        <f>I30+G33</f>
        <v>0</v>
      </c>
      <c r="F35" s="311"/>
      <c r="G35" s="312"/>
      <c r="H35" s="107" t="s">
        <v>397</v>
      </c>
      <c r="I35" s="146" t="s">
        <v>426</v>
      </c>
      <c r="J35" s="147">
        <f>E35</f>
        <v>0</v>
      </c>
      <c r="K35" s="94"/>
      <c r="L35" s="7"/>
    </row>
    <row r="36" spans="1:12" ht="15" thickTop="1" thickBot="1">
      <c r="A36" s="36"/>
      <c r="B36" s="36"/>
      <c r="C36" s="9"/>
      <c r="D36" s="3"/>
      <c r="E36" s="3"/>
      <c r="F36" s="114"/>
      <c r="G36" s="10"/>
      <c r="H36" s="108"/>
      <c r="I36" s="3"/>
      <c r="J36" s="3"/>
      <c r="K36" s="94"/>
      <c r="L36" s="6"/>
    </row>
    <row r="37" spans="1:12" ht="17.25" customHeight="1" thickTop="1" thickBot="1">
      <c r="A37" s="36"/>
      <c r="B37" s="95" t="s">
        <v>396</v>
      </c>
      <c r="C37" s="136" t="s">
        <v>405</v>
      </c>
      <c r="D37" s="161" t="s">
        <v>406</v>
      </c>
      <c r="E37" s="159"/>
      <c r="F37" s="112" t="s">
        <v>393</v>
      </c>
      <c r="G37" s="148" t="e">
        <f>E35/E37</f>
        <v>#DIV/0!</v>
      </c>
      <c r="H37" s="109" t="s">
        <v>400</v>
      </c>
      <c r="I37" s="3"/>
      <c r="J37" s="3"/>
      <c r="K37" s="94"/>
      <c r="L37" s="6"/>
    </row>
    <row r="38" spans="1:12" ht="14.5" thickTop="1">
      <c r="A38" s="36"/>
      <c r="B38" s="36"/>
      <c r="C38" s="12"/>
      <c r="D38" s="12"/>
      <c r="J38" s="13"/>
      <c r="K38" s="94"/>
      <c r="L38" s="54"/>
    </row>
    <row r="39" spans="1:12">
      <c r="A39" s="96" t="s">
        <v>40</v>
      </c>
      <c r="B39" s="6"/>
      <c r="C39" s="9"/>
      <c r="D39" s="9"/>
      <c r="E39" s="14"/>
      <c r="F39" s="115"/>
      <c r="G39" s="8"/>
      <c r="H39" s="8"/>
      <c r="I39" s="8"/>
      <c r="K39" s="94"/>
    </row>
    <row r="40" spans="1:12">
      <c r="A40" s="15" t="s">
        <v>52</v>
      </c>
      <c r="B40" s="15"/>
      <c r="C40" s="16"/>
      <c r="D40" s="16"/>
      <c r="E40" s="6"/>
      <c r="F40" s="114"/>
      <c r="G40" s="9"/>
      <c r="H40" s="9"/>
      <c r="I40" s="9"/>
      <c r="J40" s="9"/>
      <c r="K40" s="13"/>
    </row>
    <row r="41" spans="1:12">
      <c r="A41" s="15" t="s">
        <v>443</v>
      </c>
      <c r="B41" s="15"/>
      <c r="C41" s="16"/>
      <c r="D41" s="16"/>
      <c r="E41" s="6"/>
      <c r="F41" s="114"/>
      <c r="G41" s="9"/>
      <c r="H41" s="9"/>
      <c r="I41" s="9"/>
      <c r="J41" s="9"/>
      <c r="K41" s="13"/>
    </row>
    <row r="42" spans="1:12">
      <c r="A42" s="15" t="s">
        <v>9</v>
      </c>
      <c r="B42" s="15"/>
      <c r="C42" s="16"/>
      <c r="D42" s="16"/>
      <c r="E42" s="6"/>
      <c r="F42" s="114"/>
      <c r="G42" s="9"/>
      <c r="H42" s="9"/>
      <c r="I42" s="9"/>
      <c r="J42" s="9"/>
      <c r="K42" s="13"/>
    </row>
    <row r="43" spans="1:12">
      <c r="A43" s="15" t="s">
        <v>51</v>
      </c>
      <c r="B43" s="15"/>
      <c r="C43" s="11"/>
      <c r="D43" s="11"/>
      <c r="E43" s="6"/>
      <c r="F43" s="114"/>
      <c r="G43" s="9"/>
      <c r="H43" s="9"/>
      <c r="I43" s="9"/>
      <c r="J43" s="9"/>
      <c r="K43" s="13"/>
    </row>
    <row r="44" spans="1:12">
      <c r="A44" s="15" t="s">
        <v>454</v>
      </c>
      <c r="B44" s="15"/>
      <c r="C44" s="11"/>
      <c r="D44" s="11"/>
      <c r="E44" s="6"/>
      <c r="F44" s="114"/>
      <c r="G44" s="9"/>
      <c r="H44" s="9"/>
      <c r="I44" s="9"/>
      <c r="J44" s="9"/>
      <c r="K44" s="13"/>
    </row>
    <row r="45" spans="1:12" ht="17.25" customHeight="1">
      <c r="A45" s="291" t="s">
        <v>25</v>
      </c>
      <c r="B45" s="291"/>
      <c r="C45" s="291"/>
      <c r="D45" s="291"/>
      <c r="E45" s="291"/>
      <c r="F45" s="291"/>
      <c r="G45" s="291"/>
      <c r="H45" s="291"/>
      <c r="I45" s="291"/>
      <c r="J45" s="291"/>
      <c r="K45" s="291"/>
      <c r="L45" s="291"/>
    </row>
    <row r="46" spans="1:12">
      <c r="A46" s="96" t="s">
        <v>428</v>
      </c>
      <c r="B46" s="6"/>
      <c r="C46" s="9"/>
      <c r="D46" s="9"/>
      <c r="E46" s="14"/>
      <c r="F46" s="115"/>
      <c r="G46" s="8"/>
      <c r="H46" s="8"/>
      <c r="I46" s="8"/>
      <c r="K46" s="6"/>
    </row>
    <row r="47" spans="1:12">
      <c r="A47" s="96"/>
      <c r="J47" s="13"/>
      <c r="K47" s="8"/>
      <c r="L47" s="4"/>
    </row>
  </sheetData>
  <protectedRanges>
    <protectedRange sqref="J38" name="Range10"/>
    <protectedRange sqref="C37:D37" name="Range9"/>
    <protectedRange sqref="C33:D33" name="Range8"/>
    <protectedRange sqref="F30" name="Range7"/>
    <protectedRange sqref="C1:D4" name="Range1"/>
    <protectedRange sqref="I2:I3" name="Range2"/>
    <protectedRange sqref="K1:K4" name="Range3"/>
    <protectedRange sqref="C7:K29" name="Range4"/>
    <protectedRange sqref="E33" name="Range5"/>
    <protectedRange sqref="E37" name="Range6"/>
  </protectedRanges>
  <mergeCells count="28">
    <mergeCell ref="A30:B30"/>
    <mergeCell ref="E35:G35"/>
    <mergeCell ref="H1:I1"/>
    <mergeCell ref="H2:I2"/>
    <mergeCell ref="H3:I3"/>
    <mergeCell ref="H4:I4"/>
    <mergeCell ref="F1:G1"/>
    <mergeCell ref="F2:G2"/>
    <mergeCell ref="F3:G3"/>
    <mergeCell ref="F4:G4"/>
    <mergeCell ref="B9:B12"/>
    <mergeCell ref="A17:A23"/>
    <mergeCell ref="A45:L45"/>
    <mergeCell ref="C1:D1"/>
    <mergeCell ref="C2:D2"/>
    <mergeCell ref="C4:D4"/>
    <mergeCell ref="A9:A14"/>
    <mergeCell ref="J9:J10"/>
    <mergeCell ref="A15:A16"/>
    <mergeCell ref="A25:A26"/>
    <mergeCell ref="A27:A29"/>
    <mergeCell ref="A7:A8"/>
    <mergeCell ref="B6:C6"/>
    <mergeCell ref="A1:B1"/>
    <mergeCell ref="A2:B2"/>
    <mergeCell ref="A3:B3"/>
    <mergeCell ref="A4:B4"/>
    <mergeCell ref="A5:J5"/>
  </mergeCells>
  <phoneticPr fontId="21"/>
  <pageMargins left="0.45" right="0.45" top="0.75" bottom="0.75" header="0.3" footer="0.3"/>
  <pageSetup paperSize="9" scale="48"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'選択リスト（削除厳禁）'!$A$1:$A$2</xm:f>
          </x14:formula1>
          <xm:sqref>C33 C37</xm:sqref>
        </x14:dataValidation>
        <x14:dataValidation type="list" allowBlank="1" showInputMessage="1" showErrorMessage="1" xr:uid="{00000000-0002-0000-0100-000001000000}">
          <x14:formula1>
            <xm:f>'選択リスト（削除厳禁）'!$F$1:$F$164</xm:f>
          </x14:formula1>
          <xm:sqref>D33 D37 F7:F30</xm:sqref>
        </x14:dataValidation>
        <x14:dataValidation type="list" allowBlank="1" showInputMessage="1" showErrorMessage="1" xr:uid="{00000000-0002-0000-0100-000002000000}">
          <x14:formula1>
            <xm:f>'選択リスト（削除厳禁）'!$A$4:$A$6</xm:f>
          </x14:formula1>
          <xm:sqref>K6 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452D-C176-4C7D-B014-5F08200FB7F8}">
  <sheetPr>
    <tabColor rgb="FF00B0F0"/>
    <pageSetUpPr fitToPage="1"/>
  </sheetPr>
  <dimension ref="A1:L42"/>
  <sheetViews>
    <sheetView topLeftCell="B13" zoomScale="80" zoomScaleNormal="80" zoomScalePageLayoutView="85" workbookViewId="0">
      <selection activeCell="F16" sqref="F16"/>
    </sheetView>
  </sheetViews>
  <sheetFormatPr defaultColWidth="9" defaultRowHeight="15.5"/>
  <cols>
    <col min="1" max="1" width="12.1796875" style="19" customWidth="1"/>
    <col min="2" max="2" width="23.453125" style="5" customWidth="1"/>
    <col min="3" max="3" width="32.1796875" style="19" customWidth="1"/>
    <col min="4" max="4" width="6.81640625" style="2" customWidth="1"/>
    <col min="5" max="5" width="28.26953125" style="21" customWidth="1"/>
    <col min="6" max="6" width="70" style="19" customWidth="1"/>
    <col min="7" max="16384" width="9" style="19"/>
  </cols>
  <sheetData>
    <row r="1" spans="2:6" ht="23">
      <c r="B1" s="289" t="s">
        <v>438</v>
      </c>
      <c r="C1" s="289"/>
      <c r="D1" s="289"/>
      <c r="E1" s="289"/>
      <c r="F1" s="289"/>
    </row>
    <row r="2" spans="2:6" ht="22.5">
      <c r="B2" s="20"/>
      <c r="E2" s="85"/>
      <c r="F2" s="129" t="s">
        <v>404</v>
      </c>
    </row>
    <row r="3" spans="2:6" ht="36" customHeight="1">
      <c r="B3" s="18" t="s">
        <v>0</v>
      </c>
      <c r="C3" s="292" t="str">
        <f>記入例_計算書詳細!C2:D2</f>
        <v>2-210xx</v>
      </c>
      <c r="D3" s="292"/>
      <c r="E3" s="292"/>
      <c r="F3" s="292"/>
    </row>
    <row r="4" spans="2:6" ht="36" customHeight="1">
      <c r="B4" s="74" t="s">
        <v>382</v>
      </c>
      <c r="C4" s="293" t="str">
        <f>記入例_計算書詳細!C1:D1</f>
        <v xml:space="preserve">AAAA company </v>
      </c>
      <c r="D4" s="293"/>
      <c r="E4" s="293"/>
      <c r="F4" s="293"/>
    </row>
    <row r="5" spans="2:6" ht="36" customHeight="1">
      <c r="B5" s="1" t="s">
        <v>24</v>
      </c>
      <c r="C5" s="293" t="str">
        <f>記入例_計算書詳細!C4:D4</f>
        <v>a) Mr. Ichiro Suzuki b) Mr. Sandeep Kumar</v>
      </c>
      <c r="D5" s="293"/>
      <c r="E5" s="293"/>
      <c r="F5" s="293"/>
    </row>
    <row r="6" spans="2:6" ht="36" customHeight="1">
      <c r="B6" s="18" t="s">
        <v>10</v>
      </c>
      <c r="C6" s="294" t="s">
        <v>498</v>
      </c>
      <c r="D6" s="295"/>
      <c r="E6" s="295"/>
      <c r="F6" s="295"/>
    </row>
    <row r="7" spans="2:6">
      <c r="B7" s="19"/>
    </row>
    <row r="8" spans="2:6">
      <c r="B8" s="17"/>
    </row>
    <row r="9" spans="2:6">
      <c r="B9" s="25" t="s">
        <v>18</v>
      </c>
      <c r="C9" s="84" t="s">
        <v>383</v>
      </c>
      <c r="D9" s="26" t="s">
        <v>22</v>
      </c>
      <c r="E9" s="27" t="s">
        <v>20</v>
      </c>
      <c r="F9" s="28" t="s">
        <v>19</v>
      </c>
    </row>
    <row r="10" spans="2:6" ht="63.5" customHeight="1">
      <c r="B10" s="57" t="s">
        <v>11</v>
      </c>
      <c r="C10" s="162" t="s">
        <v>497</v>
      </c>
      <c r="D10" s="163"/>
      <c r="E10" s="164">
        <v>185000</v>
      </c>
      <c r="F10" s="65" t="s">
        <v>432</v>
      </c>
    </row>
    <row r="11" spans="2:6" ht="63.5" customHeight="1">
      <c r="B11" s="57" t="s">
        <v>12</v>
      </c>
      <c r="C11" s="165" t="s">
        <v>496</v>
      </c>
      <c r="D11" s="163"/>
      <c r="E11" s="166">
        <v>8270</v>
      </c>
      <c r="F11" s="66" t="s">
        <v>441</v>
      </c>
    </row>
    <row r="12" spans="2:6" ht="63.5" customHeight="1">
      <c r="B12" s="57" t="s">
        <v>13</v>
      </c>
      <c r="C12" s="162" t="s">
        <v>495</v>
      </c>
      <c r="D12" s="163"/>
      <c r="E12" s="166">
        <v>7363</v>
      </c>
      <c r="F12" s="66" t="s">
        <v>440</v>
      </c>
    </row>
    <row r="13" spans="2:6" ht="63.5" customHeight="1">
      <c r="B13" s="58" t="s">
        <v>14</v>
      </c>
      <c r="C13" s="167" t="s">
        <v>494</v>
      </c>
      <c r="D13" s="168">
        <v>4</v>
      </c>
      <c r="E13" s="169">
        <v>31824</v>
      </c>
      <c r="F13" s="177" t="s">
        <v>456</v>
      </c>
    </row>
    <row r="14" spans="2:6" ht="63.5" customHeight="1">
      <c r="B14" s="59" t="s">
        <v>15</v>
      </c>
      <c r="C14" s="167" t="s">
        <v>489</v>
      </c>
      <c r="D14" s="170">
        <v>6</v>
      </c>
      <c r="E14" s="171">
        <v>31680</v>
      </c>
      <c r="F14" s="363" t="s">
        <v>499</v>
      </c>
    </row>
    <row r="15" spans="2:6" ht="63.5" customHeight="1">
      <c r="B15" s="60" t="s">
        <v>17</v>
      </c>
      <c r="C15" s="167" t="s">
        <v>482</v>
      </c>
      <c r="D15" s="163">
        <v>7</v>
      </c>
      <c r="E15" s="81">
        <v>280000</v>
      </c>
      <c r="F15" s="365" t="s">
        <v>502</v>
      </c>
    </row>
    <row r="16" spans="2:6" ht="82.5" customHeight="1">
      <c r="B16" s="61" t="s">
        <v>16</v>
      </c>
      <c r="C16" s="167" t="s">
        <v>484</v>
      </c>
      <c r="D16" s="172">
        <v>4</v>
      </c>
      <c r="E16" s="173">
        <v>31200</v>
      </c>
      <c r="F16" s="68" t="s">
        <v>500</v>
      </c>
    </row>
    <row r="17" spans="1:12" ht="63.5" customHeight="1">
      <c r="B17" s="61" t="s">
        <v>411</v>
      </c>
      <c r="C17" s="69" t="s">
        <v>493</v>
      </c>
      <c r="D17" s="82"/>
      <c r="E17" s="83">
        <v>80000</v>
      </c>
      <c r="F17" s="68" t="s">
        <v>444</v>
      </c>
    </row>
    <row r="18" spans="1:12" ht="63.5" customHeight="1">
      <c r="B18" s="61" t="s">
        <v>412</v>
      </c>
      <c r="C18" s="69" t="s">
        <v>437</v>
      </c>
      <c r="D18" s="82"/>
      <c r="E18" s="83">
        <v>41496</v>
      </c>
      <c r="F18" s="68" t="s">
        <v>415</v>
      </c>
    </row>
    <row r="19" spans="1:12" ht="63.5" customHeight="1">
      <c r="B19" s="61" t="s">
        <v>413</v>
      </c>
      <c r="C19" s="69" t="s">
        <v>483</v>
      </c>
      <c r="D19" s="172">
        <v>8</v>
      </c>
      <c r="E19" s="83">
        <v>162240</v>
      </c>
      <c r="F19" s="68" t="s">
        <v>415</v>
      </c>
    </row>
    <row r="20" spans="1:12" ht="63.5" customHeight="1">
      <c r="B20" s="61" t="s">
        <v>417</v>
      </c>
      <c r="C20" s="69"/>
      <c r="D20" s="82"/>
      <c r="E20" s="83"/>
      <c r="F20" s="68" t="s">
        <v>416</v>
      </c>
    </row>
    <row r="21" spans="1:12" ht="63.5" customHeight="1">
      <c r="B21" s="190" t="s">
        <v>466</v>
      </c>
      <c r="C21" s="191" t="s">
        <v>486</v>
      </c>
      <c r="D21" s="192"/>
      <c r="E21" s="193">
        <v>40000</v>
      </c>
      <c r="F21" s="68" t="s">
        <v>459</v>
      </c>
    </row>
    <row r="22" spans="1:12" ht="63.5" customHeight="1">
      <c r="B22" s="190" t="s">
        <v>457</v>
      </c>
      <c r="C22" s="191" t="s">
        <v>469</v>
      </c>
      <c r="D22" s="192"/>
      <c r="E22" s="193">
        <v>120000</v>
      </c>
      <c r="F22" s="68" t="s">
        <v>460</v>
      </c>
    </row>
    <row r="23" spans="1:12" ht="63.5" customHeight="1" thickBot="1">
      <c r="B23" s="190" t="s">
        <v>458</v>
      </c>
      <c r="C23" s="191" t="s">
        <v>492</v>
      </c>
      <c r="D23" s="192"/>
      <c r="E23" s="193">
        <v>30000</v>
      </c>
      <c r="F23" s="68" t="s">
        <v>461</v>
      </c>
    </row>
    <row r="24" spans="1:12" ht="27.75" customHeight="1" thickBot="1">
      <c r="B24" s="56"/>
      <c r="C24" s="56"/>
      <c r="D24" s="62" t="s">
        <v>21</v>
      </c>
      <c r="E24" s="63">
        <f>SUM(E10:E23)</f>
        <v>1049073</v>
      </c>
      <c r="F24" s="22"/>
    </row>
    <row r="25" spans="1:12" ht="27.75" customHeight="1" thickBot="1">
      <c r="B25" s="56"/>
      <c r="C25" s="56"/>
      <c r="D25" s="183" t="s">
        <v>21</v>
      </c>
      <c r="E25" s="184">
        <f>E24/E29</f>
        <v>9713.6388888888887</v>
      </c>
      <c r="F25" s="22" t="s">
        <v>435</v>
      </c>
    </row>
    <row r="26" spans="1:12" ht="37.5" customHeight="1">
      <c r="B26" s="24"/>
      <c r="C26" s="24"/>
      <c r="D26" s="86"/>
      <c r="E26" s="87"/>
      <c r="F26" s="23"/>
    </row>
    <row r="27" spans="1:12" ht="16" thickBot="1">
      <c r="B27" s="290" t="s">
        <v>23</v>
      </c>
      <c r="C27" s="93" t="s">
        <v>389</v>
      </c>
      <c r="D27" s="88"/>
      <c r="E27" s="93" t="s">
        <v>388</v>
      </c>
    </row>
    <row r="28" spans="1:12" ht="16.5" thickTop="1" thickBot="1">
      <c r="B28" s="290"/>
      <c r="C28" s="92" t="s">
        <v>42</v>
      </c>
      <c r="D28" s="89"/>
      <c r="E28" s="92" t="s">
        <v>42</v>
      </c>
    </row>
    <row r="29" spans="1:12" ht="31.5" customHeight="1" thickTop="1">
      <c r="B29" s="91" t="s">
        <v>387</v>
      </c>
      <c r="C29" s="174">
        <v>1.56</v>
      </c>
      <c r="D29" s="90"/>
      <c r="E29" s="175">
        <v>108</v>
      </c>
      <c r="F29" s="15"/>
    </row>
    <row r="30" spans="1:12">
      <c r="B30" s="32"/>
      <c r="C30" s="33"/>
      <c r="D30" s="34"/>
      <c r="E30" s="35"/>
    </row>
    <row r="32" spans="1:12">
      <c r="A32" s="96" t="s">
        <v>40</v>
      </c>
      <c r="B32" s="6"/>
      <c r="C32" s="9"/>
      <c r="D32" s="9"/>
      <c r="E32" s="14"/>
      <c r="F32" s="115"/>
      <c r="G32" s="8"/>
      <c r="H32" s="8"/>
      <c r="I32" s="8"/>
      <c r="J32" s="8"/>
      <c r="K32" s="94"/>
      <c r="L32" s="8"/>
    </row>
    <row r="33" spans="1:12">
      <c r="A33" s="15" t="s">
        <v>52</v>
      </c>
      <c r="B33" s="15"/>
      <c r="C33" s="16"/>
      <c r="D33" s="16"/>
      <c r="E33" s="6"/>
      <c r="F33" s="114"/>
      <c r="G33" s="9"/>
      <c r="H33" s="9"/>
      <c r="I33" s="9"/>
      <c r="J33" s="9"/>
      <c r="K33" s="13"/>
      <c r="L33" s="8"/>
    </row>
    <row r="34" spans="1:12">
      <c r="A34" s="15" t="s">
        <v>443</v>
      </c>
      <c r="B34" s="15"/>
      <c r="C34" s="16"/>
      <c r="D34" s="16"/>
      <c r="E34" s="6"/>
      <c r="F34" s="114"/>
      <c r="G34" s="9"/>
      <c r="H34" s="9"/>
      <c r="I34" s="9"/>
      <c r="J34" s="9"/>
      <c r="K34" s="13"/>
      <c r="L34" s="8"/>
    </row>
    <row r="35" spans="1:12">
      <c r="A35" s="15" t="s">
        <v>9</v>
      </c>
      <c r="B35" s="15"/>
      <c r="C35" s="16"/>
      <c r="D35" s="16"/>
      <c r="E35" s="6"/>
      <c r="F35" s="114"/>
      <c r="G35" s="9"/>
      <c r="H35" s="9"/>
      <c r="I35" s="9"/>
      <c r="J35" s="9"/>
      <c r="K35" s="13"/>
      <c r="L35" s="8"/>
    </row>
    <row r="36" spans="1:12">
      <c r="A36" s="15" t="s">
        <v>51</v>
      </c>
      <c r="B36" s="15"/>
      <c r="C36" s="11"/>
      <c r="D36" s="11"/>
      <c r="E36" s="6"/>
      <c r="F36" s="114"/>
      <c r="G36" s="9"/>
      <c r="H36" s="9"/>
      <c r="I36" s="9"/>
      <c r="J36" s="9"/>
      <c r="K36" s="13"/>
      <c r="L36" s="8"/>
    </row>
    <row r="37" spans="1:12">
      <c r="A37" s="15" t="s">
        <v>427</v>
      </c>
      <c r="B37" s="15"/>
      <c r="C37" s="11"/>
      <c r="D37" s="11"/>
      <c r="E37" s="6"/>
      <c r="F37" s="114"/>
      <c r="G37" s="9"/>
      <c r="H37" s="9"/>
      <c r="I37" s="9"/>
      <c r="J37" s="9"/>
      <c r="K37" s="13"/>
      <c r="L37" s="8"/>
    </row>
    <row r="38" spans="1:12">
      <c r="A38" s="291" t="s">
        <v>25</v>
      </c>
      <c r="B38" s="291"/>
      <c r="C38" s="291"/>
      <c r="D38" s="291"/>
      <c r="E38" s="291"/>
      <c r="F38" s="291"/>
      <c r="G38" s="291"/>
      <c r="H38" s="291"/>
      <c r="I38" s="291"/>
      <c r="J38" s="291"/>
      <c r="K38" s="291"/>
      <c r="L38" s="291"/>
    </row>
    <row r="39" spans="1:12">
      <c r="A39" s="96" t="s">
        <v>428</v>
      </c>
      <c r="B39" s="6"/>
      <c r="C39" s="9"/>
      <c r="D39" s="9"/>
      <c r="E39" s="14"/>
      <c r="F39" s="115"/>
      <c r="G39" s="8"/>
      <c r="H39" s="8"/>
      <c r="I39" s="8"/>
      <c r="J39" s="8"/>
      <c r="K39" s="6"/>
      <c r="L39" s="8"/>
    </row>
    <row r="40" spans="1:12">
      <c r="B40" s="19"/>
      <c r="D40" s="19"/>
      <c r="E40" s="19"/>
    </row>
    <row r="41" spans="1:12">
      <c r="B41" s="19"/>
      <c r="D41" s="19"/>
      <c r="E41" s="19"/>
    </row>
    <row r="42" spans="1:12">
      <c r="B42" s="19"/>
      <c r="D42" s="19"/>
      <c r="E42" s="19"/>
    </row>
  </sheetData>
  <protectedRanges>
    <protectedRange sqref="C20:F20 F10:F12 F17:F19" name="Range2"/>
    <protectedRange sqref="C10" name="Range2_1"/>
    <protectedRange sqref="C11" name="Range2_3"/>
    <protectedRange sqref="C12" name="Range2_4"/>
    <protectedRange sqref="C13" name="Range2_5"/>
    <protectedRange sqref="C14" name="Range2_6"/>
    <protectedRange sqref="C15" name="Range2_7"/>
    <protectedRange sqref="C16" name="Range2_8"/>
    <protectedRange sqref="E10" name="Range2_1_1"/>
    <protectedRange sqref="E11" name="Range2_3_1"/>
    <protectedRange sqref="E12" name="Range2_4_1"/>
    <protectedRange sqref="E13" name="Range2_5_1"/>
    <protectedRange sqref="E14" name="Range2_6_1"/>
    <protectedRange sqref="E15" name="Range2_7_1"/>
    <protectedRange sqref="E16" name="Range2_8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8:C29" name="Range3_1"/>
    <protectedRange sqref="E28:E29" name="Range4_1"/>
    <protectedRange sqref="C6" name="Range1_1"/>
    <protectedRange sqref="F13:F14" name="Range2_2"/>
    <protectedRange sqref="C21:F23" name="Range2_9"/>
    <protectedRange sqref="F15:F16" name="Range2_10"/>
  </protectedRanges>
  <mergeCells count="7">
    <mergeCell ref="A38:L38"/>
    <mergeCell ref="B1:F1"/>
    <mergeCell ref="C3:F3"/>
    <mergeCell ref="C4:F4"/>
    <mergeCell ref="C5:F5"/>
    <mergeCell ref="C6:F6"/>
    <mergeCell ref="B27:B28"/>
  </mergeCells>
  <pageMargins left="0.45" right="0.45" top="0.75" bottom="0.75" header="0.3" footer="0.3"/>
  <pageSetup paperSize="9" scale="52"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DEF69F6-EC3C-4A45-9F50-2E375FCAC27D}">
          <x14:formula1>
            <xm:f>'選択リスト（削除厳禁）'!$A$1:$A$2</xm:f>
          </x14:formula1>
          <xm:sqref>C28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79AB-1760-4EDD-9392-733DC1611D68}">
  <sheetPr>
    <tabColor rgb="FF00B0F0"/>
    <pageSetUpPr fitToPage="1"/>
  </sheetPr>
  <dimension ref="A1:L49"/>
  <sheetViews>
    <sheetView topLeftCell="A7" zoomScale="80" zoomScaleNormal="80" zoomScalePageLayoutView="85" workbookViewId="0">
      <selection activeCell="H4" sqref="H4:I4"/>
    </sheetView>
  </sheetViews>
  <sheetFormatPr defaultColWidth="9" defaultRowHeight="12.5"/>
  <cols>
    <col min="1" max="1" width="10.1796875" style="211" customWidth="1"/>
    <col min="2" max="2" width="23.1796875" style="210" customWidth="1"/>
    <col min="3" max="3" width="32.26953125" style="211" customWidth="1"/>
    <col min="4" max="4" width="20.26953125" style="211" customWidth="1"/>
    <col min="5" max="5" width="12.81640625" style="206" customWidth="1"/>
    <col min="6" max="6" width="8.81640625" style="201" customWidth="1"/>
    <col min="7" max="7" width="18.26953125" style="286" customWidth="1"/>
    <col min="8" max="8" width="5" style="286" bestFit="1" customWidth="1"/>
    <col min="9" max="9" width="16.36328125" style="286" customWidth="1"/>
    <col min="10" max="10" width="23.54296875" style="219" customWidth="1"/>
    <col min="11" max="11" width="20" style="211" customWidth="1"/>
    <col min="12" max="12" width="16.54296875" style="219" customWidth="1"/>
    <col min="13" max="13" width="9" style="210"/>
    <col min="14" max="14" width="11.26953125" style="210" bestFit="1" customWidth="1"/>
    <col min="15" max="16384" width="9" style="210"/>
  </cols>
  <sheetData>
    <row r="1" spans="1:12">
      <c r="A1" s="347" t="s">
        <v>409</v>
      </c>
      <c r="B1" s="347"/>
      <c r="C1" s="352" t="s">
        <v>446</v>
      </c>
      <c r="D1" s="353"/>
      <c r="F1" s="348" t="s">
        <v>48</v>
      </c>
      <c r="G1" s="349"/>
      <c r="H1" s="358">
        <f>E36</f>
        <v>1049073.2</v>
      </c>
      <c r="I1" s="359"/>
      <c r="J1" s="207" t="s">
        <v>44</v>
      </c>
      <c r="K1" s="208"/>
      <c r="L1" s="209"/>
    </row>
    <row r="2" spans="1:12">
      <c r="A2" s="347" t="s">
        <v>43</v>
      </c>
      <c r="B2" s="347"/>
      <c r="C2" s="352" t="s">
        <v>470</v>
      </c>
      <c r="D2" s="353"/>
      <c r="F2" s="348" t="s">
        <v>46</v>
      </c>
      <c r="G2" s="349"/>
      <c r="H2" s="350">
        <v>44327</v>
      </c>
      <c r="I2" s="351"/>
      <c r="J2" s="207" t="s">
        <v>45</v>
      </c>
      <c r="K2" s="208"/>
      <c r="L2" s="211"/>
    </row>
    <row r="3" spans="1:12">
      <c r="A3" s="347" t="s">
        <v>410</v>
      </c>
      <c r="B3" s="347"/>
      <c r="C3" s="212">
        <f>K31</f>
        <v>542800</v>
      </c>
      <c r="D3" s="213" t="s">
        <v>37</v>
      </c>
      <c r="F3" s="348" t="s">
        <v>47</v>
      </c>
      <c r="G3" s="349"/>
      <c r="H3" s="350">
        <v>44334</v>
      </c>
      <c r="I3" s="351"/>
      <c r="J3" s="214" t="s">
        <v>53</v>
      </c>
      <c r="K3" s="215"/>
      <c r="L3" s="211"/>
    </row>
    <row r="4" spans="1:12" ht="23.25" customHeight="1" thickBot="1">
      <c r="A4" s="347" t="s">
        <v>408</v>
      </c>
      <c r="B4" s="347"/>
      <c r="C4" s="352" t="s">
        <v>471</v>
      </c>
      <c r="D4" s="353"/>
      <c r="F4" s="354" t="s">
        <v>30</v>
      </c>
      <c r="G4" s="355"/>
      <c r="H4" s="356">
        <f>H3-H2+1</f>
        <v>8</v>
      </c>
      <c r="I4" s="357"/>
      <c r="J4" s="216"/>
      <c r="K4" s="217"/>
      <c r="L4" s="211"/>
    </row>
    <row r="5" spans="1:12" ht="25">
      <c r="A5" s="328" t="s">
        <v>29</v>
      </c>
      <c r="B5" s="328"/>
      <c r="C5" s="328"/>
      <c r="D5" s="328"/>
      <c r="E5" s="329"/>
      <c r="F5" s="329"/>
      <c r="G5" s="329"/>
      <c r="H5" s="329"/>
      <c r="I5" s="329"/>
      <c r="J5" s="329"/>
      <c r="K5" s="218" t="s">
        <v>407</v>
      </c>
    </row>
    <row r="6" spans="1:12" ht="52">
      <c r="A6" s="220" t="s">
        <v>1</v>
      </c>
      <c r="B6" s="330" t="s">
        <v>38</v>
      </c>
      <c r="C6" s="331"/>
      <c r="D6" s="220" t="s">
        <v>34</v>
      </c>
      <c r="E6" s="221" t="s">
        <v>35</v>
      </c>
      <c r="F6" s="194" t="s">
        <v>36</v>
      </c>
      <c r="G6" s="222" t="s">
        <v>55</v>
      </c>
      <c r="H6" s="222"/>
      <c r="I6" s="223" t="s">
        <v>37</v>
      </c>
      <c r="J6" s="223" t="s">
        <v>39</v>
      </c>
      <c r="K6" s="224" t="s">
        <v>37</v>
      </c>
    </row>
    <row r="7" spans="1:12" ht="97.5" customHeight="1">
      <c r="A7" s="298" t="s">
        <v>2</v>
      </c>
      <c r="B7" s="195" t="s">
        <v>439</v>
      </c>
      <c r="C7" s="225" t="s">
        <v>477</v>
      </c>
      <c r="D7" s="226">
        <v>185000</v>
      </c>
      <c r="E7" s="227"/>
      <c r="F7" s="228" t="s">
        <v>392</v>
      </c>
      <c r="G7" s="229"/>
      <c r="H7" s="229"/>
      <c r="I7" s="226">
        <v>185000</v>
      </c>
      <c r="J7" s="230" t="s">
        <v>31</v>
      </c>
      <c r="K7" s="231">
        <v>200000</v>
      </c>
    </row>
    <row r="8" spans="1:12" ht="16.5" customHeight="1">
      <c r="A8" s="300"/>
      <c r="B8" s="195"/>
      <c r="C8" s="232"/>
      <c r="D8" s="225"/>
      <c r="E8" s="227"/>
      <c r="F8" s="228"/>
      <c r="G8" s="229"/>
      <c r="H8" s="229"/>
      <c r="I8" s="226"/>
      <c r="J8" s="230"/>
      <c r="K8" s="231"/>
    </row>
    <row r="9" spans="1:12" ht="25">
      <c r="A9" s="298" t="s">
        <v>3</v>
      </c>
      <c r="B9" s="334" t="s">
        <v>49</v>
      </c>
      <c r="C9" s="225" t="s">
        <v>474</v>
      </c>
      <c r="D9" s="226">
        <v>190</v>
      </c>
      <c r="E9" s="227"/>
      <c r="F9" s="228" t="s">
        <v>392</v>
      </c>
      <c r="G9" s="229"/>
      <c r="H9" s="229"/>
      <c r="I9" s="226">
        <v>190</v>
      </c>
      <c r="J9" s="332" t="s">
        <v>32</v>
      </c>
      <c r="K9" s="231"/>
    </row>
    <row r="10" spans="1:12" ht="17.25" customHeight="1">
      <c r="A10" s="299"/>
      <c r="B10" s="335"/>
      <c r="C10" s="225" t="s">
        <v>472</v>
      </c>
      <c r="D10" s="226">
        <v>4290</v>
      </c>
      <c r="E10" s="227"/>
      <c r="F10" s="228" t="s">
        <v>392</v>
      </c>
      <c r="G10" s="229"/>
      <c r="H10" s="229"/>
      <c r="I10" s="226">
        <v>4290</v>
      </c>
      <c r="J10" s="333"/>
      <c r="K10" s="231"/>
    </row>
    <row r="11" spans="1:12" ht="35.25" customHeight="1">
      <c r="A11" s="299"/>
      <c r="B11" s="335"/>
      <c r="C11" s="225" t="s">
        <v>478</v>
      </c>
      <c r="D11" s="226">
        <v>3600</v>
      </c>
      <c r="E11" s="227"/>
      <c r="F11" s="228" t="s">
        <v>392</v>
      </c>
      <c r="G11" s="229"/>
      <c r="H11" s="229"/>
      <c r="I11" s="226">
        <v>3600</v>
      </c>
      <c r="J11" s="233">
        <f>SUM(I9:I12)</f>
        <v>8270</v>
      </c>
      <c r="K11" s="231"/>
    </row>
    <row r="12" spans="1:12" ht="17.25" customHeight="1">
      <c r="A12" s="299"/>
      <c r="B12" s="335"/>
      <c r="C12" s="225" t="s">
        <v>473</v>
      </c>
      <c r="D12" s="226">
        <v>190</v>
      </c>
      <c r="E12" s="227"/>
      <c r="F12" s="228" t="s">
        <v>392</v>
      </c>
      <c r="G12" s="229"/>
      <c r="H12" s="229"/>
      <c r="I12" s="226">
        <v>190</v>
      </c>
      <c r="J12" s="234"/>
      <c r="K12" s="231"/>
    </row>
    <row r="13" spans="1:12" ht="17.25" customHeight="1">
      <c r="A13" s="299"/>
      <c r="B13" s="336"/>
      <c r="C13" s="225"/>
      <c r="D13" s="226"/>
      <c r="E13" s="227"/>
      <c r="F13" s="228"/>
      <c r="G13" s="229"/>
      <c r="H13" s="229"/>
      <c r="I13" s="226"/>
      <c r="J13" s="234"/>
      <c r="K13" s="231"/>
    </row>
    <row r="14" spans="1:12" ht="37.5">
      <c r="A14" s="299"/>
      <c r="B14" s="195" t="s">
        <v>50</v>
      </c>
      <c r="C14" s="225" t="s">
        <v>491</v>
      </c>
      <c r="D14" s="225"/>
      <c r="E14" s="227"/>
      <c r="F14" s="228" t="s">
        <v>57</v>
      </c>
      <c r="G14" s="229">
        <v>4720</v>
      </c>
      <c r="H14" s="229"/>
      <c r="I14" s="226"/>
      <c r="J14" s="235" t="s">
        <v>33</v>
      </c>
      <c r="K14" s="231"/>
    </row>
    <row r="15" spans="1:12" ht="13">
      <c r="A15" s="300"/>
      <c r="B15" s="195"/>
      <c r="C15" s="225"/>
      <c r="D15" s="225"/>
      <c r="E15" s="227"/>
      <c r="F15" s="228"/>
      <c r="G15" s="229"/>
      <c r="H15" s="229"/>
      <c r="I15" s="226"/>
      <c r="J15" s="230"/>
      <c r="K15" s="231"/>
    </row>
    <row r="16" spans="1:12" ht="60.75" customHeight="1">
      <c r="A16" s="298" t="s">
        <v>6</v>
      </c>
      <c r="B16" s="196" t="s">
        <v>26</v>
      </c>
      <c r="C16" s="230" t="s">
        <v>475</v>
      </c>
      <c r="D16" s="236">
        <v>5000</v>
      </c>
      <c r="E16" s="237">
        <v>4</v>
      </c>
      <c r="F16" s="228" t="s">
        <v>57</v>
      </c>
      <c r="G16" s="229">
        <f>D16*E16</f>
        <v>20000</v>
      </c>
      <c r="H16" s="229"/>
      <c r="I16" s="226"/>
      <c r="J16" s="235" t="s">
        <v>33</v>
      </c>
      <c r="K16" s="231">
        <v>50000</v>
      </c>
    </row>
    <row r="17" spans="1:11" ht="13">
      <c r="A17" s="300"/>
      <c r="B17" s="196"/>
      <c r="C17" s="225"/>
      <c r="D17" s="225"/>
      <c r="E17" s="227"/>
      <c r="F17" s="228"/>
      <c r="G17" s="229"/>
      <c r="H17" s="229"/>
      <c r="I17" s="226"/>
      <c r="J17" s="230"/>
      <c r="K17" s="231"/>
    </row>
    <row r="18" spans="1:11" ht="57.75" customHeight="1">
      <c r="A18" s="298" t="s">
        <v>436</v>
      </c>
      <c r="B18" s="196" t="s">
        <v>411</v>
      </c>
      <c r="C18" s="238" t="s">
        <v>476</v>
      </c>
      <c r="D18" s="238">
        <v>80000</v>
      </c>
      <c r="E18" s="237"/>
      <c r="F18" s="228" t="s">
        <v>197</v>
      </c>
      <c r="G18" s="229"/>
      <c r="H18" s="229"/>
      <c r="I18" s="239">
        <v>80000</v>
      </c>
      <c r="J18" s="235" t="s">
        <v>33</v>
      </c>
      <c r="K18" s="240">
        <v>40000</v>
      </c>
    </row>
    <row r="19" spans="1:11" ht="57.75" customHeight="1">
      <c r="A19" s="299"/>
      <c r="B19" s="196" t="s">
        <v>412</v>
      </c>
      <c r="C19" s="238" t="s">
        <v>445</v>
      </c>
      <c r="D19" s="236">
        <v>26600</v>
      </c>
      <c r="E19" s="237"/>
      <c r="F19" s="228" t="s">
        <v>56</v>
      </c>
      <c r="G19" s="241">
        <v>26600</v>
      </c>
      <c r="H19" s="229"/>
      <c r="I19" s="239"/>
      <c r="J19" s="235" t="s">
        <v>33</v>
      </c>
      <c r="K19" s="240">
        <v>20000</v>
      </c>
    </row>
    <row r="20" spans="1:11" ht="57.75" customHeight="1">
      <c r="A20" s="299"/>
      <c r="B20" s="196" t="s">
        <v>413</v>
      </c>
      <c r="C20" s="238" t="s">
        <v>481</v>
      </c>
      <c r="D20" s="236">
        <v>13000</v>
      </c>
      <c r="E20" s="237">
        <v>8</v>
      </c>
      <c r="F20" s="228" t="s">
        <v>56</v>
      </c>
      <c r="G20" s="241">
        <f>D20*E20</f>
        <v>104000</v>
      </c>
      <c r="H20" s="241"/>
      <c r="I20" s="239"/>
      <c r="J20" s="235" t="s">
        <v>33</v>
      </c>
      <c r="K20" s="240">
        <v>60000</v>
      </c>
    </row>
    <row r="21" spans="1:11" ht="37" customHeight="1">
      <c r="A21" s="299"/>
      <c r="B21" s="196" t="s">
        <v>414</v>
      </c>
      <c r="C21" s="238"/>
      <c r="D21" s="236"/>
      <c r="E21" s="237"/>
      <c r="F21" s="228"/>
      <c r="G21" s="241"/>
      <c r="H21" s="241"/>
      <c r="I21" s="239"/>
      <c r="J21" s="235"/>
      <c r="K21" s="240"/>
    </row>
    <row r="22" spans="1:11" ht="57.75" customHeight="1">
      <c r="A22" s="340"/>
      <c r="B22" s="196" t="s">
        <v>466</v>
      </c>
      <c r="C22" s="238" t="s">
        <v>487</v>
      </c>
      <c r="D22" s="238">
        <v>40000</v>
      </c>
      <c r="E22" s="237"/>
      <c r="F22" s="228" t="s">
        <v>392</v>
      </c>
      <c r="G22" s="242"/>
      <c r="H22" s="242"/>
      <c r="I22" s="226">
        <v>40000</v>
      </c>
      <c r="J22" s="235" t="s">
        <v>32</v>
      </c>
      <c r="K22" s="240"/>
    </row>
    <row r="23" spans="1:11" ht="57.75" customHeight="1">
      <c r="A23" s="340"/>
      <c r="B23" s="196" t="s">
        <v>457</v>
      </c>
      <c r="C23" s="238" t="s">
        <v>485</v>
      </c>
      <c r="D23" s="238">
        <v>120000</v>
      </c>
      <c r="E23" s="237"/>
      <c r="F23" s="228" t="s">
        <v>392</v>
      </c>
      <c r="G23" s="242"/>
      <c r="H23" s="242"/>
      <c r="I23" s="226">
        <v>120000</v>
      </c>
      <c r="J23" s="235" t="s">
        <v>32</v>
      </c>
      <c r="K23" s="240"/>
    </row>
    <row r="24" spans="1:11" ht="57.75" customHeight="1">
      <c r="A24" s="341"/>
      <c r="B24" s="196" t="s">
        <v>458</v>
      </c>
      <c r="C24" s="238" t="s">
        <v>488</v>
      </c>
      <c r="D24" s="238">
        <v>30000</v>
      </c>
      <c r="E24" s="237"/>
      <c r="F24" s="228" t="s">
        <v>392</v>
      </c>
      <c r="G24" s="242"/>
      <c r="H24" s="242"/>
      <c r="I24" s="226">
        <v>30000</v>
      </c>
      <c r="J24" s="235" t="s">
        <v>32</v>
      </c>
      <c r="K24" s="240"/>
    </row>
    <row r="25" spans="1:11" ht="25">
      <c r="A25" s="298" t="s">
        <v>5</v>
      </c>
      <c r="B25" s="342" t="s">
        <v>434</v>
      </c>
      <c r="C25" s="230" t="s">
        <v>479</v>
      </c>
      <c r="D25" s="243">
        <v>40000</v>
      </c>
      <c r="E25" s="237">
        <v>4</v>
      </c>
      <c r="F25" s="228" t="s">
        <v>392</v>
      </c>
      <c r="G25" s="229"/>
      <c r="H25" s="229"/>
      <c r="I25" s="244">
        <f>D25*E25</f>
        <v>160000</v>
      </c>
      <c r="J25" s="345" t="s">
        <v>33</v>
      </c>
      <c r="K25" s="240">
        <v>120000</v>
      </c>
    </row>
    <row r="26" spans="1:11" ht="14.5" customHeight="1">
      <c r="A26" s="299"/>
      <c r="B26" s="343"/>
      <c r="C26" s="230" t="s">
        <v>480</v>
      </c>
      <c r="D26" s="243">
        <v>40000</v>
      </c>
      <c r="E26" s="237">
        <v>3</v>
      </c>
      <c r="F26" s="228" t="s">
        <v>392</v>
      </c>
      <c r="G26" s="229"/>
      <c r="H26" s="229"/>
      <c r="I26" s="244">
        <f>D26*E26</f>
        <v>120000</v>
      </c>
      <c r="J26" s="346"/>
      <c r="K26" s="240"/>
    </row>
    <row r="27" spans="1:11" ht="14.5" customHeight="1">
      <c r="A27" s="300"/>
      <c r="B27" s="344"/>
      <c r="C27" s="230"/>
      <c r="D27" s="243"/>
      <c r="E27" s="237"/>
      <c r="F27" s="228"/>
      <c r="G27" s="229"/>
      <c r="H27" s="229"/>
      <c r="I27" s="244"/>
      <c r="J27" s="230"/>
      <c r="K27" s="240"/>
    </row>
    <row r="28" spans="1:11" ht="39.75" customHeight="1">
      <c r="A28" s="298" t="s">
        <v>4</v>
      </c>
      <c r="B28" s="197" t="s">
        <v>27</v>
      </c>
      <c r="C28" s="245" t="s">
        <v>489</v>
      </c>
      <c r="D28" s="246">
        <v>5280</v>
      </c>
      <c r="E28" s="237">
        <v>6</v>
      </c>
      <c r="F28" s="228" t="s">
        <v>392</v>
      </c>
      <c r="G28" s="229"/>
      <c r="H28" s="229"/>
      <c r="I28" s="247">
        <f>D28*E28</f>
        <v>31680</v>
      </c>
      <c r="J28" s="230"/>
      <c r="K28" s="248">
        <v>52800</v>
      </c>
    </row>
    <row r="29" spans="1:11" ht="39" customHeight="1">
      <c r="A29" s="299"/>
      <c r="B29" s="198" t="s">
        <v>28</v>
      </c>
      <c r="C29" s="235" t="s">
        <v>490</v>
      </c>
      <c r="D29" s="236">
        <v>5100</v>
      </c>
      <c r="E29" s="237">
        <v>4</v>
      </c>
      <c r="F29" s="228" t="s">
        <v>57</v>
      </c>
      <c r="G29" s="229">
        <f>D29*E29</f>
        <v>20400</v>
      </c>
      <c r="H29" s="229"/>
      <c r="I29" s="247"/>
      <c r="J29" s="235" t="s">
        <v>33</v>
      </c>
      <c r="K29" s="248"/>
    </row>
    <row r="30" spans="1:11" ht="13.5" thickBot="1">
      <c r="A30" s="299"/>
      <c r="B30" s="198"/>
      <c r="C30" s="235"/>
      <c r="D30" s="236"/>
      <c r="E30" s="237"/>
      <c r="F30" s="228"/>
      <c r="G30" s="229"/>
      <c r="H30" s="229"/>
      <c r="I30" s="249"/>
      <c r="J30" s="235"/>
      <c r="K30" s="248"/>
    </row>
    <row r="31" spans="1:11" ht="14" thickTop="1" thickBot="1">
      <c r="A31" s="308" t="s">
        <v>7</v>
      </c>
      <c r="B31" s="309"/>
      <c r="C31" s="101"/>
      <c r="D31" s="102"/>
      <c r="E31" s="250" t="s">
        <v>391</v>
      </c>
      <c r="F31" s="251" t="s">
        <v>57</v>
      </c>
      <c r="G31" s="252">
        <f>SUM(G7:G30)</f>
        <v>175720</v>
      </c>
      <c r="H31" s="253" t="s">
        <v>398</v>
      </c>
      <c r="I31" s="254">
        <f>SUM(I7:I30)</f>
        <v>774950</v>
      </c>
      <c r="J31" s="255"/>
      <c r="K31" s="256">
        <f>SUM(K6:K30)</f>
        <v>542800</v>
      </c>
    </row>
    <row r="32" spans="1:11" ht="13" thickTop="1">
      <c r="A32" s="257"/>
      <c r="B32" s="257"/>
      <c r="C32" s="257"/>
      <c r="D32" s="257"/>
      <c r="E32" s="258"/>
      <c r="F32" s="199"/>
      <c r="G32" s="259"/>
      <c r="H32" s="260"/>
      <c r="I32" s="259"/>
      <c r="J32" s="261"/>
      <c r="K32" s="261"/>
    </row>
    <row r="33" spans="1:12" ht="13" thickBot="1">
      <c r="A33" s="262"/>
      <c r="B33" s="262"/>
      <c r="C33" s="263"/>
      <c r="D33" s="263"/>
      <c r="E33" s="264"/>
      <c r="F33" s="200"/>
      <c r="G33" s="265"/>
      <c r="H33" s="266"/>
      <c r="I33" s="267"/>
      <c r="J33" s="268"/>
      <c r="K33" s="269"/>
    </row>
    <row r="34" spans="1:12" ht="18" customHeight="1" thickTop="1" thickBot="1">
      <c r="A34" s="206"/>
      <c r="B34" s="270" t="s">
        <v>433</v>
      </c>
      <c r="C34" s="271" t="s">
        <v>42</v>
      </c>
      <c r="D34" s="271" t="s">
        <v>57</v>
      </c>
      <c r="E34" s="272">
        <v>1.56</v>
      </c>
      <c r="F34" s="273" t="s">
        <v>390</v>
      </c>
      <c r="G34" s="274">
        <f>G31*E34</f>
        <v>274123.2</v>
      </c>
      <c r="H34" s="275" t="s">
        <v>394</v>
      </c>
      <c r="I34" s="210"/>
      <c r="J34" s="210"/>
      <c r="K34" s="267"/>
    </row>
    <row r="35" spans="1:12" ht="13.5" thickTop="1" thickBot="1">
      <c r="A35" s="262"/>
      <c r="B35" s="262"/>
      <c r="C35" s="262"/>
      <c r="D35" s="262"/>
      <c r="E35" s="276"/>
      <c r="F35" s="276"/>
      <c r="G35" s="276"/>
      <c r="H35" s="277"/>
      <c r="I35" s="210"/>
      <c r="J35" s="267"/>
      <c r="K35" s="267"/>
      <c r="L35" s="268"/>
    </row>
    <row r="36" spans="1:12" ht="18.75" customHeight="1" thickTop="1" thickBot="1">
      <c r="A36" s="262"/>
      <c r="B36" s="262"/>
      <c r="C36" s="270" t="s">
        <v>395</v>
      </c>
      <c r="D36" s="270" t="s">
        <v>399</v>
      </c>
      <c r="E36" s="337">
        <f>I31+G34</f>
        <v>1049073.2</v>
      </c>
      <c r="F36" s="338"/>
      <c r="G36" s="339"/>
      <c r="H36" s="278" t="s">
        <v>397</v>
      </c>
      <c r="I36" s="279" t="s">
        <v>426</v>
      </c>
      <c r="J36" s="280">
        <f>E36</f>
        <v>1049073.2</v>
      </c>
      <c r="K36" s="267"/>
      <c r="L36" s="268"/>
    </row>
    <row r="37" spans="1:12" ht="13.5" thickTop="1" thickBot="1">
      <c r="A37" s="262"/>
      <c r="B37" s="262"/>
      <c r="C37" s="206"/>
      <c r="D37" s="210"/>
      <c r="E37" s="210"/>
      <c r="F37" s="210"/>
      <c r="G37" s="270"/>
      <c r="H37" s="281"/>
      <c r="I37" s="210"/>
      <c r="J37" s="210"/>
      <c r="K37" s="267"/>
      <c r="L37" s="211"/>
    </row>
    <row r="38" spans="1:12" ht="17.25" customHeight="1" thickTop="1" thickBot="1">
      <c r="A38" s="262"/>
      <c r="B38" s="282" t="s">
        <v>396</v>
      </c>
      <c r="C38" s="283" t="s">
        <v>405</v>
      </c>
      <c r="D38" s="271" t="s">
        <v>392</v>
      </c>
      <c r="E38" s="272">
        <v>108</v>
      </c>
      <c r="F38" s="273" t="s">
        <v>390</v>
      </c>
      <c r="G38" s="284">
        <f>E36/E38</f>
        <v>9713.6407407407405</v>
      </c>
      <c r="H38" s="285" t="s">
        <v>400</v>
      </c>
      <c r="I38" s="210" t="s">
        <v>435</v>
      </c>
      <c r="J38" s="210"/>
      <c r="K38" s="267"/>
      <c r="L38" s="211"/>
    </row>
    <row r="39" spans="1:12" ht="13" thickTop="1">
      <c r="A39" s="262"/>
      <c r="B39" s="262"/>
      <c r="C39" s="276"/>
      <c r="D39" s="276"/>
      <c r="J39" s="286"/>
      <c r="K39" s="267"/>
      <c r="L39" s="287"/>
    </row>
    <row r="40" spans="1:12">
      <c r="A40" s="262"/>
      <c r="B40" s="262"/>
      <c r="C40" s="276"/>
      <c r="D40" s="276"/>
      <c r="J40" s="286"/>
      <c r="K40" s="267"/>
      <c r="L40" s="287"/>
    </row>
    <row r="41" spans="1:12">
      <c r="A41" s="202" t="s">
        <v>40</v>
      </c>
      <c r="B41" s="211"/>
      <c r="C41" s="206"/>
      <c r="D41" s="206"/>
      <c r="E41" s="288"/>
      <c r="F41" s="203"/>
      <c r="G41" s="219"/>
      <c r="H41" s="219"/>
      <c r="I41" s="219"/>
      <c r="K41" s="267"/>
    </row>
    <row r="42" spans="1:12">
      <c r="A42" s="204" t="s">
        <v>52</v>
      </c>
      <c r="B42" s="204"/>
      <c r="C42" s="204"/>
      <c r="D42" s="204"/>
      <c r="E42" s="211"/>
      <c r="F42" s="205"/>
      <c r="G42" s="206"/>
      <c r="H42" s="206"/>
      <c r="I42" s="206"/>
      <c r="J42" s="206"/>
      <c r="K42" s="286"/>
    </row>
    <row r="43" spans="1:12">
      <c r="A43" s="204" t="s">
        <v>443</v>
      </c>
      <c r="B43" s="204"/>
      <c r="C43" s="204"/>
      <c r="D43" s="204"/>
      <c r="E43" s="211"/>
      <c r="F43" s="205"/>
      <c r="G43" s="206"/>
      <c r="H43" s="206"/>
      <c r="I43" s="206"/>
      <c r="J43" s="206"/>
      <c r="K43" s="286"/>
    </row>
    <row r="44" spans="1:12">
      <c r="A44" s="204" t="s">
        <v>9</v>
      </c>
      <c r="B44" s="204"/>
      <c r="C44" s="204"/>
      <c r="D44" s="204"/>
      <c r="E44" s="211"/>
      <c r="F44" s="205"/>
      <c r="G44" s="206"/>
      <c r="H44" s="206"/>
      <c r="I44" s="206"/>
      <c r="J44" s="206"/>
      <c r="K44" s="286"/>
    </row>
    <row r="45" spans="1:12">
      <c r="A45" s="204" t="s">
        <v>51</v>
      </c>
      <c r="B45" s="204"/>
      <c r="C45" s="210"/>
      <c r="D45" s="210"/>
      <c r="E45" s="211"/>
      <c r="F45" s="205"/>
      <c r="G45" s="206"/>
      <c r="H45" s="206"/>
      <c r="I45" s="206"/>
      <c r="J45" s="206"/>
      <c r="K45" s="286"/>
    </row>
    <row r="46" spans="1:12">
      <c r="A46" s="204" t="s">
        <v>427</v>
      </c>
      <c r="B46" s="204"/>
      <c r="C46" s="210"/>
      <c r="D46" s="210"/>
      <c r="E46" s="211"/>
      <c r="F46" s="205"/>
      <c r="G46" s="206"/>
      <c r="H46" s="206"/>
      <c r="I46" s="206"/>
      <c r="J46" s="206"/>
      <c r="K46" s="286"/>
    </row>
    <row r="47" spans="1:12" ht="17.25" customHeight="1">
      <c r="A47" s="327" t="s">
        <v>25</v>
      </c>
      <c r="B47" s="327"/>
      <c r="C47" s="327"/>
      <c r="D47" s="327"/>
      <c r="E47" s="327"/>
      <c r="F47" s="327"/>
      <c r="G47" s="327"/>
      <c r="H47" s="327"/>
      <c r="I47" s="327"/>
      <c r="J47" s="327"/>
      <c r="K47" s="327"/>
      <c r="L47" s="327"/>
    </row>
    <row r="48" spans="1:12">
      <c r="A48" s="202" t="s">
        <v>428</v>
      </c>
      <c r="B48" s="211"/>
      <c r="C48" s="206"/>
      <c r="D48" s="206"/>
      <c r="E48" s="288"/>
      <c r="F48" s="203"/>
      <c r="G48" s="219"/>
      <c r="H48" s="219"/>
      <c r="I48" s="219"/>
    </row>
    <row r="49" spans="1:12">
      <c r="A49" s="202"/>
      <c r="J49" s="286"/>
      <c r="K49" s="219"/>
      <c r="L49" s="211"/>
    </row>
  </sheetData>
  <protectedRanges>
    <protectedRange sqref="J39:J40" name="Range10"/>
    <protectedRange sqref="C3:D3" name="Range1"/>
    <protectedRange sqref="I2:I3" name="Range2"/>
    <protectedRange sqref="K1:K4" name="Range3"/>
    <protectedRange sqref="J7:J21 J25:J30" name="Range4"/>
    <protectedRange sqref="C18:C21" name="Range4_1"/>
    <protectedRange sqref="D18" name="Range4_1_1"/>
    <protectedRange sqref="F18 H20:I20 E21:I21" name="Range4_1_2"/>
    <protectedRange sqref="E19:G19 D20:G20" name="Range4_1_4"/>
    <protectedRange sqref="K18:K21" name="Range4_1_5"/>
    <protectedRange sqref="C22:E24 G22:K24" name="Range4_3"/>
  </protectedRanges>
  <mergeCells count="30">
    <mergeCell ref="A1:B1"/>
    <mergeCell ref="C1:D1"/>
    <mergeCell ref="F1:G1"/>
    <mergeCell ref="H1:I1"/>
    <mergeCell ref="A2:B2"/>
    <mergeCell ref="C2:D2"/>
    <mergeCell ref="F2:G2"/>
    <mergeCell ref="H2:I2"/>
    <mergeCell ref="A3:B3"/>
    <mergeCell ref="F3:G3"/>
    <mergeCell ref="H3:I3"/>
    <mergeCell ref="A4:B4"/>
    <mergeCell ref="C4:D4"/>
    <mergeCell ref="F4:G4"/>
    <mergeCell ref="H4:I4"/>
    <mergeCell ref="A47:L47"/>
    <mergeCell ref="A5:J5"/>
    <mergeCell ref="B6:C6"/>
    <mergeCell ref="A7:A8"/>
    <mergeCell ref="A9:A15"/>
    <mergeCell ref="J9:J10"/>
    <mergeCell ref="A16:A17"/>
    <mergeCell ref="B9:B13"/>
    <mergeCell ref="A25:A27"/>
    <mergeCell ref="A28:A30"/>
    <mergeCell ref="A31:B31"/>
    <mergeCell ref="E36:G36"/>
    <mergeCell ref="A18:A24"/>
    <mergeCell ref="B25:B27"/>
    <mergeCell ref="J25:J26"/>
  </mergeCells>
  <pageMargins left="0.45" right="0.45" top="0.75" bottom="0.75" header="0.3" footer="0.3"/>
  <pageSetup paperSize="9" scale="45"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27F34ED-F8A5-4D67-8B29-4F6D8D35D3C4}">
          <x14:formula1>
            <xm:f>'選択リスト（削除厳禁）'!$A$4:$A$6</xm:f>
          </x14:formula1>
          <xm:sqref>K6 D3</xm:sqref>
        </x14:dataValidation>
        <x14:dataValidation type="list" allowBlank="1" showInputMessage="1" showErrorMessage="1" xr:uid="{3D1593BA-985C-4AEA-B660-C718313B1A38}">
          <x14:formula1>
            <xm:f>'選択リスト（削除厳禁）'!$F$1:$F$164</xm:f>
          </x14:formula1>
          <xm:sqref>D38 D34 F15 F7:F13 F17:F31</xm:sqref>
        </x14:dataValidation>
        <x14:dataValidation type="list" allowBlank="1" showInputMessage="1" showErrorMessage="1" xr:uid="{2A27FA21-2004-44F5-9159-76AEFC5EBF55}">
          <x14:formula1>
            <xm:f>'選択リスト（削除厳禁）'!$A$1:$A$2</xm:f>
          </x14:formula1>
          <xm:sqref>C34 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435C-4C75-4D8E-8B97-4E8081D8AD89}">
  <sheetPr>
    <pageSetUpPr fitToPage="1"/>
  </sheetPr>
  <dimension ref="A1:B22"/>
  <sheetViews>
    <sheetView topLeftCell="A13" zoomScale="80" zoomScaleNormal="80" workbookViewId="0">
      <selection activeCell="B10" sqref="B10"/>
    </sheetView>
  </sheetViews>
  <sheetFormatPr defaultColWidth="9.1796875" defaultRowHeight="13"/>
  <cols>
    <col min="1" max="1" width="34.7265625" style="138" customWidth="1"/>
    <col min="2" max="2" width="89.54296875" style="138" customWidth="1"/>
    <col min="3" max="16384" width="9.1796875" style="138"/>
  </cols>
  <sheetData>
    <row r="1" spans="1:2" ht="14">
      <c r="A1" s="137"/>
    </row>
    <row r="2" spans="1:2" ht="41.25" customHeight="1">
      <c r="A2" s="360" t="s">
        <v>442</v>
      </c>
      <c r="B2" s="360"/>
    </row>
    <row r="3" spans="1:2" ht="43.5" customHeight="1">
      <c r="A3" s="361" t="s">
        <v>384</v>
      </c>
      <c r="B3" s="144" t="s">
        <v>424</v>
      </c>
    </row>
    <row r="4" spans="1:2" ht="43.5" customHeight="1">
      <c r="A4" s="361"/>
      <c r="B4" s="145" t="s">
        <v>425</v>
      </c>
    </row>
    <row r="5" spans="1:2" ht="78.75" customHeight="1">
      <c r="A5" s="158" t="s">
        <v>11</v>
      </c>
      <c r="B5" s="158" t="s">
        <v>447</v>
      </c>
    </row>
    <row r="6" spans="1:2" ht="76.5" customHeight="1">
      <c r="A6" s="158" t="s">
        <v>12</v>
      </c>
      <c r="B6" s="158" t="s">
        <v>448</v>
      </c>
    </row>
    <row r="7" spans="1:2" ht="71.25" customHeight="1">
      <c r="A7" s="158" t="s">
        <v>455</v>
      </c>
      <c r="B7" s="158" t="s">
        <v>449</v>
      </c>
    </row>
    <row r="8" spans="1:2" ht="44.25" customHeight="1">
      <c r="A8" s="158" t="s">
        <v>14</v>
      </c>
      <c r="B8" s="158" t="s">
        <v>450</v>
      </c>
    </row>
    <row r="9" spans="1:2" ht="66" customHeight="1">
      <c r="A9" s="158" t="s">
        <v>15</v>
      </c>
      <c r="B9" s="158" t="s">
        <v>451</v>
      </c>
    </row>
    <row r="10" spans="1:2" ht="138" customHeight="1">
      <c r="A10" s="158" t="s">
        <v>17</v>
      </c>
      <c r="B10" s="364" t="s">
        <v>501</v>
      </c>
    </row>
    <row r="11" spans="1:2" ht="49.5" customHeight="1">
      <c r="A11" s="158" t="s">
        <v>411</v>
      </c>
      <c r="B11" s="158" t="s">
        <v>453</v>
      </c>
    </row>
    <row r="12" spans="1:2" ht="42.75" customHeight="1">
      <c r="A12" s="158" t="s">
        <v>16</v>
      </c>
      <c r="B12" s="158" t="s">
        <v>452</v>
      </c>
    </row>
    <row r="13" spans="1:2" ht="43.5" customHeight="1">
      <c r="A13" s="158" t="s">
        <v>418</v>
      </c>
      <c r="B13" s="158" t="s">
        <v>429</v>
      </c>
    </row>
    <row r="14" spans="1:2" ht="30.75" customHeight="1">
      <c r="A14" s="158" t="s">
        <v>419</v>
      </c>
      <c r="B14" s="158" t="s">
        <v>430</v>
      </c>
    </row>
    <row r="15" spans="1:2" ht="43.5" customHeight="1">
      <c r="A15" s="158" t="s">
        <v>420</v>
      </c>
      <c r="B15" s="158" t="s">
        <v>431</v>
      </c>
    </row>
    <row r="16" spans="1:2" ht="43.5" customHeight="1">
      <c r="A16" s="189" t="s">
        <v>466</v>
      </c>
      <c r="B16" s="189" t="s">
        <v>462</v>
      </c>
    </row>
    <row r="17" spans="1:2" ht="43.5" customHeight="1">
      <c r="A17" s="189" t="s">
        <v>457</v>
      </c>
      <c r="B17" s="189" t="s">
        <v>462</v>
      </c>
    </row>
    <row r="18" spans="1:2" ht="43.5" customHeight="1">
      <c r="A18" s="189" t="s">
        <v>458</v>
      </c>
      <c r="B18" s="189" t="s">
        <v>462</v>
      </c>
    </row>
    <row r="19" spans="1:2" ht="30.75" customHeight="1">
      <c r="A19" s="158" t="s">
        <v>385</v>
      </c>
      <c r="B19" s="158" t="s">
        <v>421</v>
      </c>
    </row>
    <row r="20" spans="1:2" ht="30.75" customHeight="1">
      <c r="A20" s="158" t="s">
        <v>386</v>
      </c>
      <c r="B20" s="158" t="s">
        <v>422</v>
      </c>
    </row>
    <row r="21" spans="1:2">
      <c r="A21" s="139"/>
    </row>
    <row r="22" spans="1:2">
      <c r="A22" s="362" t="s">
        <v>423</v>
      </c>
      <c r="B22" s="362"/>
    </row>
  </sheetData>
  <mergeCells count="3">
    <mergeCell ref="A2:B2"/>
    <mergeCell ref="A3:A4"/>
    <mergeCell ref="A22:B22"/>
  </mergeCell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4"/>
  <sheetViews>
    <sheetView topLeftCell="A30" workbookViewId="0">
      <selection activeCell="G135" sqref="G135"/>
    </sheetView>
  </sheetViews>
  <sheetFormatPr defaultRowHeight="14.5"/>
  <cols>
    <col min="4" max="4" width="9" style="73"/>
    <col min="5" max="5" width="27" customWidth="1"/>
  </cols>
  <sheetData>
    <row r="1" spans="1:6">
      <c r="A1" t="s">
        <v>41</v>
      </c>
      <c r="D1" s="72" t="s">
        <v>58</v>
      </c>
      <c r="E1" s="71" t="s">
        <v>59</v>
      </c>
      <c r="F1" t="s">
        <v>380</v>
      </c>
    </row>
    <row r="2" spans="1:6">
      <c r="A2" t="s">
        <v>42</v>
      </c>
      <c r="D2" s="72" t="s">
        <v>60</v>
      </c>
      <c r="E2" s="71" t="s">
        <v>61</v>
      </c>
      <c r="F2" t="s">
        <v>197</v>
      </c>
    </row>
    <row r="3" spans="1:6">
      <c r="D3" s="72" t="s">
        <v>62</v>
      </c>
      <c r="E3" s="71" t="s">
        <v>63</v>
      </c>
      <c r="F3" t="s">
        <v>58</v>
      </c>
    </row>
    <row r="4" spans="1:6">
      <c r="A4" s="119" t="s">
        <v>403</v>
      </c>
      <c r="D4" s="72" t="s">
        <v>64</v>
      </c>
      <c r="E4" s="71" t="s">
        <v>65</v>
      </c>
      <c r="F4" t="s">
        <v>60</v>
      </c>
    </row>
    <row r="5" spans="1:6">
      <c r="A5" t="s">
        <v>401</v>
      </c>
      <c r="D5" s="72" t="s">
        <v>66</v>
      </c>
      <c r="E5" s="71" t="s">
        <v>67</v>
      </c>
      <c r="F5" t="s">
        <v>62</v>
      </c>
    </row>
    <row r="6" spans="1:6">
      <c r="A6" t="s">
        <v>402</v>
      </c>
      <c r="D6" s="72" t="s">
        <v>68</v>
      </c>
      <c r="E6" s="71" t="s">
        <v>69</v>
      </c>
      <c r="F6" t="s">
        <v>64</v>
      </c>
    </row>
    <row r="7" spans="1:6">
      <c r="D7" s="72" t="s">
        <v>70</v>
      </c>
      <c r="E7" s="71" t="s">
        <v>71</v>
      </c>
      <c r="F7" t="s">
        <v>66</v>
      </c>
    </row>
    <row r="8" spans="1:6">
      <c r="D8" s="72" t="s">
        <v>72</v>
      </c>
      <c r="E8" s="71" t="s">
        <v>73</v>
      </c>
      <c r="F8" t="s">
        <v>68</v>
      </c>
    </row>
    <row r="9" spans="1:6">
      <c r="D9" s="72" t="s">
        <v>74</v>
      </c>
      <c r="E9" s="71" t="s">
        <v>75</v>
      </c>
      <c r="F9" t="s">
        <v>70</v>
      </c>
    </row>
    <row r="10" spans="1:6">
      <c r="D10" s="72" t="s">
        <v>76</v>
      </c>
      <c r="E10" s="71" t="s">
        <v>77</v>
      </c>
      <c r="F10" t="s">
        <v>72</v>
      </c>
    </row>
    <row r="11" spans="1:6" ht="28">
      <c r="D11" s="72" t="s">
        <v>78</v>
      </c>
      <c r="E11" s="71" t="s">
        <v>79</v>
      </c>
      <c r="F11" t="s">
        <v>74</v>
      </c>
    </row>
    <row r="12" spans="1:6">
      <c r="D12" s="72" t="s">
        <v>80</v>
      </c>
      <c r="E12" s="71" t="s">
        <v>81</v>
      </c>
      <c r="F12" t="s">
        <v>76</v>
      </c>
    </row>
    <row r="13" spans="1:6">
      <c r="D13" s="72" t="s">
        <v>82</v>
      </c>
      <c r="E13" s="71" t="s">
        <v>83</v>
      </c>
      <c r="F13" t="s">
        <v>78</v>
      </c>
    </row>
    <row r="14" spans="1:6">
      <c r="D14" s="72" t="s">
        <v>84</v>
      </c>
      <c r="E14" s="71" t="s">
        <v>85</v>
      </c>
      <c r="F14" t="s">
        <v>80</v>
      </c>
    </row>
    <row r="15" spans="1:6">
      <c r="D15" s="72" t="s">
        <v>86</v>
      </c>
      <c r="E15" s="71" t="s">
        <v>87</v>
      </c>
      <c r="F15" t="s">
        <v>82</v>
      </c>
    </row>
    <row r="16" spans="1:6">
      <c r="D16" s="72" t="s">
        <v>88</v>
      </c>
      <c r="E16" s="71" t="s">
        <v>89</v>
      </c>
      <c r="F16" t="s">
        <v>84</v>
      </c>
    </row>
    <row r="17" spans="4:6">
      <c r="D17" s="72" t="s">
        <v>90</v>
      </c>
      <c r="E17" s="71" t="s">
        <v>91</v>
      </c>
      <c r="F17" t="s">
        <v>86</v>
      </c>
    </row>
    <row r="18" spans="4:6">
      <c r="D18" s="72" t="s">
        <v>92</v>
      </c>
      <c r="E18" s="71" t="s">
        <v>93</v>
      </c>
      <c r="F18" t="s">
        <v>88</v>
      </c>
    </row>
    <row r="19" spans="4:6">
      <c r="D19" s="72" t="s">
        <v>94</v>
      </c>
      <c r="E19" s="71" t="s">
        <v>95</v>
      </c>
      <c r="F19" t="s">
        <v>90</v>
      </c>
    </row>
    <row r="20" spans="4:6">
      <c r="D20" s="72" t="s">
        <v>96</v>
      </c>
      <c r="E20" s="71" t="s">
        <v>97</v>
      </c>
      <c r="F20" t="s">
        <v>92</v>
      </c>
    </row>
    <row r="21" spans="4:6">
      <c r="D21" s="72" t="s">
        <v>98</v>
      </c>
      <c r="E21" s="71" t="s">
        <v>99</v>
      </c>
      <c r="F21" t="s">
        <v>94</v>
      </c>
    </row>
    <row r="22" spans="4:6">
      <c r="D22" s="72" t="s">
        <v>100</v>
      </c>
      <c r="E22" s="71" t="s">
        <v>101</v>
      </c>
      <c r="F22" t="s">
        <v>96</v>
      </c>
    </row>
    <row r="23" spans="4:6">
      <c r="D23" s="72" t="s">
        <v>102</v>
      </c>
      <c r="E23" s="71" t="s">
        <v>103</v>
      </c>
      <c r="F23" t="s">
        <v>98</v>
      </c>
    </row>
    <row r="24" spans="4:6">
      <c r="D24" s="72" t="s">
        <v>104</v>
      </c>
      <c r="E24" s="71" t="s">
        <v>105</v>
      </c>
      <c r="F24" t="s">
        <v>100</v>
      </c>
    </row>
    <row r="25" spans="4:6">
      <c r="D25" s="72" t="s">
        <v>106</v>
      </c>
      <c r="E25" s="71" t="s">
        <v>107</v>
      </c>
      <c r="F25" t="s">
        <v>102</v>
      </c>
    </row>
    <row r="26" spans="4:6">
      <c r="D26" s="72" t="s">
        <v>108</v>
      </c>
      <c r="E26" s="71" t="s">
        <v>109</v>
      </c>
      <c r="F26" t="s">
        <v>104</v>
      </c>
    </row>
    <row r="27" spans="4:6">
      <c r="D27" s="72" t="s">
        <v>110</v>
      </c>
      <c r="E27" s="71" t="s">
        <v>111</v>
      </c>
      <c r="F27" t="s">
        <v>106</v>
      </c>
    </row>
    <row r="28" spans="4:6">
      <c r="D28" s="72" t="s">
        <v>112</v>
      </c>
      <c r="E28" s="71" t="s">
        <v>113</v>
      </c>
      <c r="F28" t="s">
        <v>108</v>
      </c>
    </row>
    <row r="29" spans="4:6">
      <c r="D29" s="72" t="s">
        <v>114</v>
      </c>
      <c r="E29" s="71" t="s">
        <v>115</v>
      </c>
      <c r="F29" t="s">
        <v>110</v>
      </c>
    </row>
    <row r="30" spans="4:6">
      <c r="D30" s="72" t="s">
        <v>116</v>
      </c>
      <c r="E30" s="71" t="s">
        <v>117</v>
      </c>
      <c r="F30" t="s">
        <v>112</v>
      </c>
    </row>
    <row r="31" spans="4:6">
      <c r="D31" s="72" t="s">
        <v>118</v>
      </c>
      <c r="E31" s="71" t="s">
        <v>119</v>
      </c>
      <c r="F31" t="s">
        <v>114</v>
      </c>
    </row>
    <row r="32" spans="4:6">
      <c r="D32" s="72" t="s">
        <v>120</v>
      </c>
      <c r="E32" s="71" t="s">
        <v>121</v>
      </c>
      <c r="F32" t="s">
        <v>116</v>
      </c>
    </row>
    <row r="33" spans="4:6">
      <c r="D33" s="72" t="s">
        <v>122</v>
      </c>
      <c r="E33" s="71" t="s">
        <v>123</v>
      </c>
      <c r="F33" t="s">
        <v>118</v>
      </c>
    </row>
    <row r="34" spans="4:6">
      <c r="D34" s="72" t="s">
        <v>124</v>
      </c>
      <c r="E34" s="71" t="s">
        <v>125</v>
      </c>
      <c r="F34" t="s">
        <v>120</v>
      </c>
    </row>
    <row r="35" spans="4:6">
      <c r="D35" s="72" t="s">
        <v>126</v>
      </c>
      <c r="E35" s="71" t="s">
        <v>127</v>
      </c>
      <c r="F35" t="s">
        <v>122</v>
      </c>
    </row>
    <row r="36" spans="4:6">
      <c r="D36" s="72" t="s">
        <v>128</v>
      </c>
      <c r="E36" s="71" t="s">
        <v>129</v>
      </c>
      <c r="F36" t="s">
        <v>124</v>
      </c>
    </row>
    <row r="37" spans="4:6">
      <c r="D37" s="72" t="s">
        <v>130</v>
      </c>
      <c r="E37" s="71" t="s">
        <v>131</v>
      </c>
      <c r="F37" t="s">
        <v>126</v>
      </c>
    </row>
    <row r="38" spans="4:6">
      <c r="D38" s="72" t="s">
        <v>132</v>
      </c>
      <c r="E38" s="71" t="s">
        <v>133</v>
      </c>
      <c r="F38" t="s">
        <v>128</v>
      </c>
    </row>
    <row r="39" spans="4:6">
      <c r="D39" s="72" t="s">
        <v>134</v>
      </c>
      <c r="E39" s="71" t="s">
        <v>135</v>
      </c>
      <c r="F39" t="s">
        <v>130</v>
      </c>
    </row>
    <row r="40" spans="4:6">
      <c r="D40" s="72" t="s">
        <v>136</v>
      </c>
      <c r="E40" s="71" t="s">
        <v>137</v>
      </c>
      <c r="F40" t="s">
        <v>132</v>
      </c>
    </row>
    <row r="41" spans="4:6">
      <c r="D41" s="72" t="s">
        <v>138</v>
      </c>
      <c r="E41" s="71" t="s">
        <v>139</v>
      </c>
      <c r="F41" t="s">
        <v>134</v>
      </c>
    </row>
    <row r="42" spans="4:6">
      <c r="D42" s="72" t="s">
        <v>140</v>
      </c>
      <c r="E42" s="71" t="s">
        <v>141</v>
      </c>
      <c r="F42" t="s">
        <v>136</v>
      </c>
    </row>
    <row r="43" spans="4:6">
      <c r="D43" s="72" t="s">
        <v>142</v>
      </c>
      <c r="E43" s="71" t="s">
        <v>143</v>
      </c>
      <c r="F43" t="s">
        <v>138</v>
      </c>
    </row>
    <row r="44" spans="4:6">
      <c r="D44" s="72" t="s">
        <v>144</v>
      </c>
      <c r="E44" s="71" t="s">
        <v>145</v>
      </c>
      <c r="F44" t="s">
        <v>140</v>
      </c>
    </row>
    <row r="45" spans="4:6">
      <c r="D45" s="72" t="s">
        <v>146</v>
      </c>
      <c r="E45" s="71" t="s">
        <v>147</v>
      </c>
      <c r="F45" t="s">
        <v>142</v>
      </c>
    </row>
    <row r="46" spans="4:6" ht="28">
      <c r="D46" s="72" t="s">
        <v>148</v>
      </c>
      <c r="E46" s="71" t="s">
        <v>149</v>
      </c>
      <c r="F46" t="s">
        <v>144</v>
      </c>
    </row>
    <row r="47" spans="4:6">
      <c r="D47" s="72" t="s">
        <v>150</v>
      </c>
      <c r="E47" s="71" t="s">
        <v>151</v>
      </c>
      <c r="F47" t="s">
        <v>146</v>
      </c>
    </row>
    <row r="48" spans="4:6">
      <c r="D48" s="72" t="s">
        <v>152</v>
      </c>
      <c r="E48" s="71" t="s">
        <v>153</v>
      </c>
      <c r="F48" t="s">
        <v>148</v>
      </c>
    </row>
    <row r="49" spans="4:6">
      <c r="D49" s="72" t="s">
        <v>154</v>
      </c>
      <c r="E49" s="71" t="s">
        <v>155</v>
      </c>
      <c r="F49" t="s">
        <v>150</v>
      </c>
    </row>
    <row r="50" spans="4:6">
      <c r="D50" s="72" t="s">
        <v>156</v>
      </c>
      <c r="E50" s="71" t="s">
        <v>157</v>
      </c>
      <c r="F50" t="s">
        <v>152</v>
      </c>
    </row>
    <row r="51" spans="4:6">
      <c r="D51" s="72" t="s">
        <v>158</v>
      </c>
      <c r="E51" s="71" t="s">
        <v>159</v>
      </c>
      <c r="F51" t="s">
        <v>154</v>
      </c>
    </row>
    <row r="52" spans="4:6">
      <c r="D52" s="72" t="s">
        <v>160</v>
      </c>
      <c r="E52" s="71" t="s">
        <v>161</v>
      </c>
      <c r="F52" t="s">
        <v>156</v>
      </c>
    </row>
    <row r="53" spans="4:6">
      <c r="D53" s="72" t="s">
        <v>162</v>
      </c>
      <c r="E53" s="71" t="s">
        <v>163</v>
      </c>
      <c r="F53" t="s">
        <v>158</v>
      </c>
    </row>
    <row r="54" spans="4:6">
      <c r="D54" s="72" t="s">
        <v>164</v>
      </c>
      <c r="E54" s="71" t="s">
        <v>165</v>
      </c>
      <c r="F54" t="s">
        <v>160</v>
      </c>
    </row>
    <row r="55" spans="4:6">
      <c r="D55" s="72" t="s">
        <v>166</v>
      </c>
      <c r="E55" s="71" t="s">
        <v>167</v>
      </c>
      <c r="F55" t="s">
        <v>162</v>
      </c>
    </row>
    <row r="56" spans="4:6">
      <c r="D56" s="72" t="s">
        <v>168</v>
      </c>
      <c r="E56" s="71" t="s">
        <v>169</v>
      </c>
      <c r="F56" t="s">
        <v>164</v>
      </c>
    </row>
    <row r="57" spans="4:6">
      <c r="D57" s="72" t="s">
        <v>170</v>
      </c>
      <c r="E57" s="71" t="s">
        <v>171</v>
      </c>
      <c r="F57" t="s">
        <v>166</v>
      </c>
    </row>
    <row r="58" spans="4:6">
      <c r="D58" s="72" t="s">
        <v>172</v>
      </c>
      <c r="E58" s="71" t="s">
        <v>173</v>
      </c>
      <c r="F58" t="s">
        <v>168</v>
      </c>
    </row>
    <row r="59" spans="4:6">
      <c r="D59" s="72" t="s">
        <v>174</v>
      </c>
      <c r="E59" s="71" t="s">
        <v>175</v>
      </c>
      <c r="F59" t="s">
        <v>170</v>
      </c>
    </row>
    <row r="60" spans="4:6">
      <c r="D60" s="72" t="s">
        <v>176</v>
      </c>
      <c r="E60" s="71" t="s">
        <v>177</v>
      </c>
      <c r="F60" t="s">
        <v>172</v>
      </c>
    </row>
    <row r="61" spans="4:6">
      <c r="D61" s="72" t="s">
        <v>178</v>
      </c>
      <c r="E61" s="71" t="s">
        <v>179</v>
      </c>
      <c r="F61" t="s">
        <v>174</v>
      </c>
    </row>
    <row r="62" spans="4:6">
      <c r="D62" s="72" t="s">
        <v>180</v>
      </c>
      <c r="E62" s="71" t="s">
        <v>181</v>
      </c>
      <c r="F62" t="s">
        <v>176</v>
      </c>
    </row>
    <row r="63" spans="4:6">
      <c r="D63" s="72" t="s">
        <v>182</v>
      </c>
      <c r="E63" s="71" t="s">
        <v>183</v>
      </c>
      <c r="F63" t="s">
        <v>178</v>
      </c>
    </row>
    <row r="64" spans="4:6">
      <c r="D64" s="72" t="s">
        <v>56</v>
      </c>
      <c r="E64" s="71" t="s">
        <v>184</v>
      </c>
      <c r="F64" t="s">
        <v>180</v>
      </c>
    </row>
    <row r="65" spans="4:6">
      <c r="D65" s="72" t="s">
        <v>185</v>
      </c>
      <c r="E65" s="71" t="s">
        <v>186</v>
      </c>
      <c r="F65" t="s">
        <v>182</v>
      </c>
    </row>
    <row r="66" spans="4:6">
      <c r="D66" s="72" t="s">
        <v>187</v>
      </c>
      <c r="E66" s="71" t="s">
        <v>188</v>
      </c>
      <c r="F66" t="s">
        <v>56</v>
      </c>
    </row>
    <row r="67" spans="4:6">
      <c r="D67" s="72" t="s">
        <v>189</v>
      </c>
      <c r="E67" s="71" t="s">
        <v>190</v>
      </c>
      <c r="F67" t="s">
        <v>185</v>
      </c>
    </row>
    <row r="68" spans="4:6">
      <c r="D68" s="72" t="s">
        <v>191</v>
      </c>
      <c r="E68" s="71" t="s">
        <v>192</v>
      </c>
      <c r="F68" t="s">
        <v>187</v>
      </c>
    </row>
    <row r="69" spans="4:6">
      <c r="D69" s="72" t="s">
        <v>193</v>
      </c>
      <c r="E69" s="71" t="s">
        <v>194</v>
      </c>
      <c r="F69" t="s">
        <v>189</v>
      </c>
    </row>
    <row r="70" spans="4:6">
      <c r="D70" s="72" t="s">
        <v>195</v>
      </c>
      <c r="E70" s="71" t="s">
        <v>196</v>
      </c>
      <c r="F70" t="s">
        <v>191</v>
      </c>
    </row>
    <row r="71" spans="4:6">
      <c r="D71" s="72" t="s">
        <v>197</v>
      </c>
      <c r="E71" s="71" t="s">
        <v>198</v>
      </c>
      <c r="F71" t="s">
        <v>193</v>
      </c>
    </row>
    <row r="72" spans="4:6">
      <c r="D72" s="72" t="s">
        <v>199</v>
      </c>
      <c r="E72" s="71" t="s">
        <v>200</v>
      </c>
      <c r="F72" t="s">
        <v>195</v>
      </c>
    </row>
    <row r="73" spans="4:6">
      <c r="D73" s="72" t="s">
        <v>201</v>
      </c>
      <c r="E73" s="71" t="s">
        <v>202</v>
      </c>
      <c r="F73" t="s">
        <v>197</v>
      </c>
    </row>
    <row r="74" spans="4:6">
      <c r="D74" s="72" t="s">
        <v>203</v>
      </c>
      <c r="E74" s="71" t="s">
        <v>204</v>
      </c>
      <c r="F74" t="s">
        <v>199</v>
      </c>
    </row>
    <row r="75" spans="4:6">
      <c r="D75" s="72" t="s">
        <v>205</v>
      </c>
      <c r="E75" s="71" t="s">
        <v>206</v>
      </c>
      <c r="F75" t="s">
        <v>201</v>
      </c>
    </row>
    <row r="76" spans="4:6">
      <c r="D76" s="72" t="s">
        <v>207</v>
      </c>
      <c r="E76" s="71" t="s">
        <v>208</v>
      </c>
      <c r="F76" t="s">
        <v>203</v>
      </c>
    </row>
    <row r="77" spans="4:6">
      <c r="D77" s="72" t="s">
        <v>209</v>
      </c>
      <c r="E77" s="71" t="s">
        <v>210</v>
      </c>
      <c r="F77" t="s">
        <v>205</v>
      </c>
    </row>
    <row r="78" spans="4:6">
      <c r="D78" s="72" t="s">
        <v>211</v>
      </c>
      <c r="E78" s="71" t="s">
        <v>212</v>
      </c>
      <c r="F78" t="s">
        <v>207</v>
      </c>
    </row>
    <row r="79" spans="4:6">
      <c r="D79" s="72" t="s">
        <v>213</v>
      </c>
      <c r="E79" s="71" t="s">
        <v>214</v>
      </c>
      <c r="F79" t="s">
        <v>209</v>
      </c>
    </row>
    <row r="80" spans="4:6">
      <c r="D80" s="72" t="s">
        <v>215</v>
      </c>
      <c r="E80" s="71" t="s">
        <v>216</v>
      </c>
      <c r="F80" t="s">
        <v>211</v>
      </c>
    </row>
    <row r="81" spans="4:6">
      <c r="D81" s="72" t="s">
        <v>217</v>
      </c>
      <c r="E81" s="71" t="s">
        <v>218</v>
      </c>
      <c r="F81" t="s">
        <v>213</v>
      </c>
    </row>
    <row r="82" spans="4:6">
      <c r="D82" s="72" t="s">
        <v>219</v>
      </c>
      <c r="E82" s="71" t="s">
        <v>220</v>
      </c>
      <c r="F82" t="s">
        <v>215</v>
      </c>
    </row>
    <row r="83" spans="4:6">
      <c r="D83" s="72" t="s">
        <v>221</v>
      </c>
      <c r="E83" s="71" t="s">
        <v>222</v>
      </c>
      <c r="F83" t="s">
        <v>217</v>
      </c>
    </row>
    <row r="84" spans="4:6">
      <c r="D84" s="72" t="s">
        <v>223</v>
      </c>
      <c r="E84" s="71" t="s">
        <v>224</v>
      </c>
      <c r="F84" t="s">
        <v>219</v>
      </c>
    </row>
    <row r="85" spans="4:6">
      <c r="D85" s="72" t="s">
        <v>225</v>
      </c>
      <c r="E85" s="71" t="s">
        <v>226</v>
      </c>
      <c r="F85" t="s">
        <v>221</v>
      </c>
    </row>
    <row r="86" spans="4:6">
      <c r="D86" s="72" t="s">
        <v>227</v>
      </c>
      <c r="E86" s="71" t="s">
        <v>228</v>
      </c>
      <c r="F86" t="s">
        <v>223</v>
      </c>
    </row>
    <row r="87" spans="4:6">
      <c r="D87" s="72" t="s">
        <v>229</v>
      </c>
      <c r="E87" s="71" t="s">
        <v>230</v>
      </c>
      <c r="F87" t="s">
        <v>225</v>
      </c>
    </row>
    <row r="88" spans="4:6">
      <c r="D88" s="72" t="s">
        <v>231</v>
      </c>
      <c r="E88" s="71" t="s">
        <v>232</v>
      </c>
      <c r="F88" t="s">
        <v>227</v>
      </c>
    </row>
    <row r="89" spans="4:6">
      <c r="D89" s="72" t="s">
        <v>233</v>
      </c>
      <c r="E89" s="71" t="s">
        <v>234</v>
      </c>
      <c r="F89" t="s">
        <v>229</v>
      </c>
    </row>
    <row r="90" spans="4:6">
      <c r="D90" s="72" t="s">
        <v>235</v>
      </c>
      <c r="E90" s="71" t="s">
        <v>236</v>
      </c>
      <c r="F90" t="s">
        <v>231</v>
      </c>
    </row>
    <row r="91" spans="4:6">
      <c r="D91" s="72" t="s">
        <v>237</v>
      </c>
      <c r="E91" s="71" t="s">
        <v>238</v>
      </c>
      <c r="F91" t="s">
        <v>233</v>
      </c>
    </row>
    <row r="92" spans="4:6">
      <c r="D92" s="72" t="s">
        <v>239</v>
      </c>
      <c r="E92" s="71" t="s">
        <v>240</v>
      </c>
      <c r="F92" t="s">
        <v>235</v>
      </c>
    </row>
    <row r="93" spans="4:6">
      <c r="D93" s="72" t="s">
        <v>241</v>
      </c>
      <c r="E93" s="71" t="s">
        <v>242</v>
      </c>
      <c r="F93" t="s">
        <v>237</v>
      </c>
    </row>
    <row r="94" spans="4:6">
      <c r="D94" s="72" t="s">
        <v>243</v>
      </c>
      <c r="E94" s="71" t="s">
        <v>244</v>
      </c>
      <c r="F94" t="s">
        <v>239</v>
      </c>
    </row>
    <row r="95" spans="4:6">
      <c r="D95" s="72" t="s">
        <v>245</v>
      </c>
      <c r="E95" s="71" t="s">
        <v>246</v>
      </c>
      <c r="F95" t="s">
        <v>241</v>
      </c>
    </row>
    <row r="96" spans="4:6" ht="28">
      <c r="D96" s="72" t="s">
        <v>247</v>
      </c>
      <c r="E96" s="71" t="s">
        <v>248</v>
      </c>
      <c r="F96" t="s">
        <v>243</v>
      </c>
    </row>
    <row r="97" spans="4:6">
      <c r="D97" s="72" t="s">
        <v>249</v>
      </c>
      <c r="E97" s="71" t="s">
        <v>250</v>
      </c>
      <c r="F97" t="s">
        <v>245</v>
      </c>
    </row>
    <row r="98" spans="4:6">
      <c r="D98" s="72" t="s">
        <v>251</v>
      </c>
      <c r="E98" s="71" t="s">
        <v>252</v>
      </c>
      <c r="F98" t="s">
        <v>247</v>
      </c>
    </row>
    <row r="99" spans="4:6">
      <c r="D99" s="72" t="s">
        <v>253</v>
      </c>
      <c r="E99" s="71" t="s">
        <v>254</v>
      </c>
      <c r="F99" t="s">
        <v>249</v>
      </c>
    </row>
    <row r="100" spans="4:6">
      <c r="D100" s="72" t="s">
        <v>255</v>
      </c>
      <c r="E100" s="71" t="s">
        <v>256</v>
      </c>
      <c r="F100" t="s">
        <v>251</v>
      </c>
    </row>
    <row r="101" spans="4:6">
      <c r="D101" s="72" t="s">
        <v>257</v>
      </c>
      <c r="E101" s="71" t="s">
        <v>258</v>
      </c>
      <c r="F101" t="s">
        <v>253</v>
      </c>
    </row>
    <row r="102" spans="4:6">
      <c r="D102" s="72" t="s">
        <v>259</v>
      </c>
      <c r="E102" s="71" t="s">
        <v>260</v>
      </c>
      <c r="F102" t="s">
        <v>255</v>
      </c>
    </row>
    <row r="103" spans="4:6">
      <c r="D103" s="72" t="s">
        <v>261</v>
      </c>
      <c r="E103" s="71" t="s">
        <v>262</v>
      </c>
      <c r="F103" t="s">
        <v>257</v>
      </c>
    </row>
    <row r="104" spans="4:6">
      <c r="D104" s="72" t="s">
        <v>263</v>
      </c>
      <c r="E104" s="71" t="s">
        <v>264</v>
      </c>
      <c r="F104" t="s">
        <v>259</v>
      </c>
    </row>
    <row r="105" spans="4:6">
      <c r="D105" s="72" t="s">
        <v>265</v>
      </c>
      <c r="E105" s="71" t="s">
        <v>266</v>
      </c>
      <c r="F105" t="s">
        <v>261</v>
      </c>
    </row>
    <row r="106" spans="4:6">
      <c r="D106" s="72" t="s">
        <v>267</v>
      </c>
      <c r="E106" s="71" t="s">
        <v>268</v>
      </c>
      <c r="F106" t="s">
        <v>263</v>
      </c>
    </row>
    <row r="107" spans="4:6">
      <c r="D107" s="72" t="s">
        <v>269</v>
      </c>
      <c r="E107" s="71" t="s">
        <v>270</v>
      </c>
      <c r="F107" t="s">
        <v>265</v>
      </c>
    </row>
    <row r="108" spans="4:6">
      <c r="D108" s="72" t="s">
        <v>271</v>
      </c>
      <c r="E108" s="71" t="s">
        <v>272</v>
      </c>
      <c r="F108" t="s">
        <v>267</v>
      </c>
    </row>
    <row r="109" spans="4:6">
      <c r="D109" s="72" t="s">
        <v>273</v>
      </c>
      <c r="E109" s="71" t="s">
        <v>274</v>
      </c>
      <c r="F109" t="s">
        <v>269</v>
      </c>
    </row>
    <row r="110" spans="4:6">
      <c r="D110" s="72" t="s">
        <v>275</v>
      </c>
      <c r="E110" s="71" t="s">
        <v>276</v>
      </c>
      <c r="F110" t="s">
        <v>271</v>
      </c>
    </row>
    <row r="111" spans="4:6">
      <c r="D111" s="72" t="s">
        <v>277</v>
      </c>
      <c r="E111" s="71" t="s">
        <v>278</v>
      </c>
      <c r="F111" t="s">
        <v>273</v>
      </c>
    </row>
    <row r="112" spans="4:6">
      <c r="D112" s="72" t="s">
        <v>279</v>
      </c>
      <c r="E112" s="71" t="s">
        <v>280</v>
      </c>
      <c r="F112" t="s">
        <v>275</v>
      </c>
    </row>
    <row r="113" spans="4:6">
      <c r="D113" s="72" t="s">
        <v>281</v>
      </c>
      <c r="E113" s="71" t="s">
        <v>282</v>
      </c>
      <c r="F113" t="s">
        <v>277</v>
      </c>
    </row>
    <row r="114" spans="4:6">
      <c r="D114" s="72" t="s">
        <v>283</v>
      </c>
      <c r="E114" s="71" t="s">
        <v>284</v>
      </c>
      <c r="F114" t="s">
        <v>279</v>
      </c>
    </row>
    <row r="115" spans="4:6">
      <c r="D115" s="72" t="s">
        <v>285</v>
      </c>
      <c r="E115" s="71" t="s">
        <v>286</v>
      </c>
      <c r="F115" t="s">
        <v>281</v>
      </c>
    </row>
    <row r="116" spans="4:6">
      <c r="D116" s="72" t="s">
        <v>287</v>
      </c>
      <c r="E116" s="71" t="s">
        <v>288</v>
      </c>
      <c r="F116" t="s">
        <v>283</v>
      </c>
    </row>
    <row r="117" spans="4:6">
      <c r="D117" s="72" t="s">
        <v>289</v>
      </c>
      <c r="E117" s="71" t="s">
        <v>290</v>
      </c>
      <c r="F117" t="s">
        <v>285</v>
      </c>
    </row>
    <row r="118" spans="4:6">
      <c r="D118" s="72" t="s">
        <v>291</v>
      </c>
      <c r="E118" s="71" t="s">
        <v>292</v>
      </c>
      <c r="F118" t="s">
        <v>287</v>
      </c>
    </row>
    <row r="119" spans="4:6">
      <c r="D119" s="72" t="s">
        <v>293</v>
      </c>
      <c r="E119" s="71" t="s">
        <v>294</v>
      </c>
      <c r="F119" t="s">
        <v>289</v>
      </c>
    </row>
    <row r="120" spans="4:6">
      <c r="D120" s="72" t="s">
        <v>295</v>
      </c>
      <c r="E120" s="71" t="s">
        <v>296</v>
      </c>
      <c r="F120" t="s">
        <v>291</v>
      </c>
    </row>
    <row r="121" spans="4:6">
      <c r="D121" s="72" t="s">
        <v>297</v>
      </c>
      <c r="E121" s="71" t="s">
        <v>298</v>
      </c>
      <c r="F121" t="s">
        <v>293</v>
      </c>
    </row>
    <row r="122" spans="4:6">
      <c r="D122" s="72" t="s">
        <v>299</v>
      </c>
      <c r="E122" s="71" t="s">
        <v>300</v>
      </c>
      <c r="F122" t="s">
        <v>295</v>
      </c>
    </row>
    <row r="123" spans="4:6">
      <c r="D123" s="72" t="s">
        <v>301</v>
      </c>
      <c r="E123" s="71" t="s">
        <v>302</v>
      </c>
      <c r="F123" t="s">
        <v>297</v>
      </c>
    </row>
    <row r="124" spans="4:6">
      <c r="D124" s="72" t="s">
        <v>303</v>
      </c>
      <c r="E124" s="71" t="s">
        <v>304</v>
      </c>
      <c r="F124" t="s">
        <v>299</v>
      </c>
    </row>
    <row r="125" spans="4:6">
      <c r="D125" s="72" t="s">
        <v>305</v>
      </c>
      <c r="E125" s="71" t="s">
        <v>306</v>
      </c>
      <c r="F125" t="s">
        <v>301</v>
      </c>
    </row>
    <row r="126" spans="4:6">
      <c r="D126" s="72" t="s">
        <v>307</v>
      </c>
      <c r="E126" s="71" t="s">
        <v>308</v>
      </c>
      <c r="F126" t="s">
        <v>303</v>
      </c>
    </row>
    <row r="127" spans="4:6">
      <c r="D127" s="72" t="s">
        <v>309</v>
      </c>
      <c r="E127" s="71" t="s">
        <v>310</v>
      </c>
      <c r="F127" t="s">
        <v>305</v>
      </c>
    </row>
    <row r="128" spans="4:6">
      <c r="D128" s="72" t="s">
        <v>311</v>
      </c>
      <c r="E128" s="71" t="s">
        <v>312</v>
      </c>
      <c r="F128" t="s">
        <v>307</v>
      </c>
    </row>
    <row r="129" spans="4:6">
      <c r="D129" s="72" t="s">
        <v>313</v>
      </c>
      <c r="E129" s="71" t="s">
        <v>314</v>
      </c>
      <c r="F129" t="s">
        <v>309</v>
      </c>
    </row>
    <row r="130" spans="4:6">
      <c r="D130" s="72" t="s">
        <v>315</v>
      </c>
      <c r="E130" s="71" t="s">
        <v>316</v>
      </c>
      <c r="F130" t="s">
        <v>311</v>
      </c>
    </row>
    <row r="131" spans="4:6" ht="28">
      <c r="D131" s="72" t="s">
        <v>317</v>
      </c>
      <c r="E131" s="71" t="s">
        <v>318</v>
      </c>
      <c r="F131" t="s">
        <v>313</v>
      </c>
    </row>
    <row r="132" spans="4:6">
      <c r="D132" s="72" t="s">
        <v>319</v>
      </c>
      <c r="E132" s="71" t="s">
        <v>320</v>
      </c>
      <c r="F132" t="s">
        <v>315</v>
      </c>
    </row>
    <row r="133" spans="4:6">
      <c r="D133" s="72" t="s">
        <v>321</v>
      </c>
      <c r="E133" s="71" t="s">
        <v>322</v>
      </c>
      <c r="F133" t="s">
        <v>317</v>
      </c>
    </row>
    <row r="134" spans="4:6">
      <c r="D134" s="72" t="s">
        <v>323</v>
      </c>
      <c r="E134" s="71" t="s">
        <v>324</v>
      </c>
      <c r="F134" t="s">
        <v>319</v>
      </c>
    </row>
    <row r="135" spans="4:6">
      <c r="D135" s="72" t="s">
        <v>325</v>
      </c>
      <c r="E135" s="71" t="s">
        <v>326</v>
      </c>
      <c r="F135" t="s">
        <v>321</v>
      </c>
    </row>
    <row r="136" spans="4:6">
      <c r="D136" s="72" t="s">
        <v>327</v>
      </c>
      <c r="E136" s="71" t="s">
        <v>328</v>
      </c>
      <c r="F136" t="s">
        <v>323</v>
      </c>
    </row>
    <row r="137" spans="4:6">
      <c r="D137" s="72" t="s">
        <v>329</v>
      </c>
      <c r="E137" s="71" t="s">
        <v>330</v>
      </c>
      <c r="F137" t="s">
        <v>325</v>
      </c>
    </row>
    <row r="138" spans="4:6">
      <c r="D138" s="72" t="s">
        <v>331</v>
      </c>
      <c r="E138" s="71" t="s">
        <v>332</v>
      </c>
      <c r="F138" t="s">
        <v>327</v>
      </c>
    </row>
    <row r="139" spans="4:6">
      <c r="D139" s="72" t="s">
        <v>333</v>
      </c>
      <c r="E139" s="71" t="s">
        <v>334</v>
      </c>
      <c r="F139" t="s">
        <v>329</v>
      </c>
    </row>
    <row r="140" spans="4:6">
      <c r="D140" s="72" t="s">
        <v>335</v>
      </c>
      <c r="E140" s="71" t="s">
        <v>336</v>
      </c>
      <c r="F140" t="s">
        <v>331</v>
      </c>
    </row>
    <row r="141" spans="4:6">
      <c r="D141" s="72" t="s">
        <v>337</v>
      </c>
      <c r="E141" s="71" t="s">
        <v>338</v>
      </c>
      <c r="F141" t="s">
        <v>333</v>
      </c>
    </row>
    <row r="142" spans="4:6">
      <c r="D142" s="72" t="s">
        <v>339</v>
      </c>
      <c r="E142" s="71" t="s">
        <v>340</v>
      </c>
      <c r="F142" t="s">
        <v>335</v>
      </c>
    </row>
    <row r="143" spans="4:6">
      <c r="D143" s="72" t="s">
        <v>341</v>
      </c>
      <c r="E143" s="71" t="s">
        <v>342</v>
      </c>
      <c r="F143" t="s">
        <v>337</v>
      </c>
    </row>
    <row r="144" spans="4:6">
      <c r="D144" s="72" t="s">
        <v>343</v>
      </c>
      <c r="E144" s="71" t="s">
        <v>344</v>
      </c>
      <c r="F144" t="s">
        <v>339</v>
      </c>
    </row>
    <row r="145" spans="4:6">
      <c r="D145" s="72" t="s">
        <v>345</v>
      </c>
      <c r="E145" s="71" t="s">
        <v>346</v>
      </c>
      <c r="F145" t="s">
        <v>341</v>
      </c>
    </row>
    <row r="146" spans="4:6">
      <c r="D146" s="72" t="s">
        <v>347</v>
      </c>
      <c r="E146" s="71" t="s">
        <v>348</v>
      </c>
      <c r="F146" t="s">
        <v>343</v>
      </c>
    </row>
    <row r="147" spans="4:6">
      <c r="D147" s="72" t="s">
        <v>8</v>
      </c>
      <c r="E147" s="71" t="s">
        <v>349</v>
      </c>
      <c r="F147" t="s">
        <v>345</v>
      </c>
    </row>
    <row r="148" spans="4:6">
      <c r="D148" s="72" t="s">
        <v>350</v>
      </c>
      <c r="E148" s="71" t="s">
        <v>351</v>
      </c>
      <c r="F148" t="s">
        <v>347</v>
      </c>
    </row>
    <row r="149" spans="4:6">
      <c r="D149" s="72" t="s">
        <v>352</v>
      </c>
      <c r="E149" s="71" t="s">
        <v>353</v>
      </c>
      <c r="F149" t="s">
        <v>8</v>
      </c>
    </row>
    <row r="150" spans="4:6">
      <c r="D150" s="72" t="s">
        <v>354</v>
      </c>
      <c r="E150" s="71" t="s">
        <v>355</v>
      </c>
      <c r="F150" t="s">
        <v>350</v>
      </c>
    </row>
    <row r="151" spans="4:6">
      <c r="D151" s="72" t="s">
        <v>356</v>
      </c>
      <c r="E151" s="71" t="s">
        <v>357</v>
      </c>
      <c r="F151" t="s">
        <v>352</v>
      </c>
    </row>
    <row r="152" spans="4:6">
      <c r="D152" s="72" t="s">
        <v>358</v>
      </c>
      <c r="E152" s="71" t="s">
        <v>359</v>
      </c>
      <c r="F152" t="s">
        <v>354</v>
      </c>
    </row>
    <row r="153" spans="4:6">
      <c r="D153" s="72" t="s">
        <v>360</v>
      </c>
      <c r="E153" s="71" t="s">
        <v>361</v>
      </c>
      <c r="F153" t="s">
        <v>356</v>
      </c>
    </row>
    <row r="154" spans="4:6" ht="42">
      <c r="D154" s="72" t="s">
        <v>362</v>
      </c>
      <c r="E154" s="71" t="s">
        <v>363</v>
      </c>
      <c r="F154" t="s">
        <v>358</v>
      </c>
    </row>
    <row r="155" spans="4:6">
      <c r="D155" s="72" t="s">
        <v>364</v>
      </c>
      <c r="E155" s="71" t="s">
        <v>365</v>
      </c>
      <c r="F155" t="s">
        <v>360</v>
      </c>
    </row>
    <row r="156" spans="4:6" ht="28">
      <c r="D156" s="72" t="s">
        <v>366</v>
      </c>
      <c r="E156" s="71" t="s">
        <v>367</v>
      </c>
      <c r="F156" t="s">
        <v>362</v>
      </c>
    </row>
    <row r="157" spans="4:6" ht="28">
      <c r="D157" s="72" t="s">
        <v>368</v>
      </c>
      <c r="E157" s="71" t="s">
        <v>369</v>
      </c>
      <c r="F157" t="s">
        <v>364</v>
      </c>
    </row>
    <row r="158" spans="4:6" ht="28">
      <c r="D158" s="72" t="s">
        <v>370</v>
      </c>
      <c r="E158" s="71" t="s">
        <v>371</v>
      </c>
      <c r="F158" t="s">
        <v>366</v>
      </c>
    </row>
    <row r="159" spans="4:6">
      <c r="D159" s="72" t="s">
        <v>372</v>
      </c>
      <c r="E159" s="71" t="s">
        <v>373</v>
      </c>
      <c r="F159" t="s">
        <v>368</v>
      </c>
    </row>
    <row r="160" spans="4:6">
      <c r="D160" s="72" t="s">
        <v>374</v>
      </c>
      <c r="E160" s="71" t="s">
        <v>375</v>
      </c>
      <c r="F160" t="s">
        <v>370</v>
      </c>
    </row>
    <row r="161" spans="4:6">
      <c r="D161" s="72" t="s">
        <v>376</v>
      </c>
      <c r="E161" s="71" t="s">
        <v>377</v>
      </c>
      <c r="F161" t="s">
        <v>372</v>
      </c>
    </row>
    <row r="162" spans="4:6">
      <c r="D162" s="72" t="s">
        <v>378</v>
      </c>
      <c r="E162" s="71" t="s">
        <v>379</v>
      </c>
      <c r="F162" t="s">
        <v>374</v>
      </c>
    </row>
    <row r="163" spans="4:6">
      <c r="F163" t="s">
        <v>376</v>
      </c>
    </row>
    <row r="164" spans="4:6">
      <c r="F164" t="s">
        <v>378</v>
      </c>
    </row>
  </sheetData>
  <phoneticPr fontId="21"/>
  <hyperlinks>
    <hyperlink ref="D1" r:id="rId1" display="http://www.xe.com/currency/aed-emirati-dirham" xr:uid="{00000000-0004-0000-0400-000000000000}"/>
    <hyperlink ref="D2" r:id="rId2" display="http://www.xe.com/currency/afn-afghan-afghani" xr:uid="{00000000-0004-0000-0400-000001000000}"/>
    <hyperlink ref="D3" r:id="rId3" display="http://www.xe.com/currency/all-albanian-lek" xr:uid="{00000000-0004-0000-0400-000002000000}"/>
    <hyperlink ref="D4" r:id="rId4" display="http://www.xe.com/currency/amd-armenian-dram" xr:uid="{00000000-0004-0000-0400-000003000000}"/>
    <hyperlink ref="D5" r:id="rId5" display="http://www.xe.com/currency/ang-dutch-guilder" xr:uid="{00000000-0004-0000-0400-000004000000}"/>
    <hyperlink ref="D6" r:id="rId6" display="http://www.xe.com/currency/aoa-angolan-kwanza" xr:uid="{00000000-0004-0000-0400-000005000000}"/>
    <hyperlink ref="D7" r:id="rId7" display="http://www.xe.com/currency/ars-argentine-peso" xr:uid="{00000000-0004-0000-0400-000006000000}"/>
    <hyperlink ref="D8" r:id="rId8" display="http://www.xe.com/currency/aud-australian-dollar" xr:uid="{00000000-0004-0000-0400-000007000000}"/>
    <hyperlink ref="D9" r:id="rId9" display="http://www.xe.com/currency/awg-aruban-or-dutch-guilder" xr:uid="{00000000-0004-0000-0400-000008000000}"/>
    <hyperlink ref="D10" r:id="rId10" display="http://www.xe.com/currency/azn-azerbaijan-manat" xr:uid="{00000000-0004-0000-0400-000009000000}"/>
    <hyperlink ref="D11" r:id="rId11" display="http://www.xe.com/currency/bam-bosnian-convertible-marka" xr:uid="{00000000-0004-0000-0400-00000A000000}"/>
    <hyperlink ref="D12" r:id="rId12" display="http://www.xe.com/currency/bbd-barbadian-or-bajan-dollar" xr:uid="{00000000-0004-0000-0400-00000B000000}"/>
    <hyperlink ref="D13" r:id="rId13" display="http://www.xe.com/currency/bdt-bangladeshi-taka" xr:uid="{00000000-0004-0000-0400-00000C000000}"/>
    <hyperlink ref="D14" r:id="rId14" display="http://www.xe.com/currency/bgn-bulgarian-lev" xr:uid="{00000000-0004-0000-0400-00000D000000}"/>
    <hyperlink ref="D15" r:id="rId15" display="http://www.xe.com/currency/bhd-bahraini-dinar" xr:uid="{00000000-0004-0000-0400-00000E000000}"/>
    <hyperlink ref="D16" r:id="rId16" display="http://www.xe.com/currency/bif-burundian-franc" xr:uid="{00000000-0004-0000-0400-00000F000000}"/>
    <hyperlink ref="D17" r:id="rId17" display="http://www.xe.com/currency/bmd-bermudian-dollar" xr:uid="{00000000-0004-0000-0400-000010000000}"/>
    <hyperlink ref="D18" r:id="rId18" display="http://www.xe.com/currency/bnd-bruneian-dollar" xr:uid="{00000000-0004-0000-0400-000011000000}"/>
    <hyperlink ref="D19" r:id="rId19" display="http://www.xe.com/currency/bob-bolivian-bolíviano" xr:uid="{00000000-0004-0000-0400-000012000000}"/>
    <hyperlink ref="D20" r:id="rId20" display="http://www.xe.com/currency/brl-brazilian-real" xr:uid="{00000000-0004-0000-0400-000013000000}"/>
    <hyperlink ref="D21" r:id="rId21" display="http://www.xe.com/currency/bsd-bahamian-dollar" xr:uid="{00000000-0004-0000-0400-000014000000}"/>
    <hyperlink ref="D22" r:id="rId22" display="http://www.xe.com/currency/btn-bhutanese-ngultrum" xr:uid="{00000000-0004-0000-0400-000015000000}"/>
    <hyperlink ref="D23" r:id="rId23" display="http://www.xe.com/currency/bwp-botswana-pula" xr:uid="{00000000-0004-0000-0400-000016000000}"/>
    <hyperlink ref="D24" r:id="rId24" display="http://www.xe.com/currency/byn-belarusian-ruble" xr:uid="{00000000-0004-0000-0400-000017000000}"/>
    <hyperlink ref="D25" r:id="rId25" display="http://www.xe.com/currency/bzd-belizean-dollar" xr:uid="{00000000-0004-0000-0400-000018000000}"/>
    <hyperlink ref="D26" r:id="rId26" display="http://www.xe.com/currency/cad-canadian-dollar" xr:uid="{00000000-0004-0000-0400-000019000000}"/>
    <hyperlink ref="D27" r:id="rId27" display="http://www.xe.com/currency/cdf-congolese-franc" xr:uid="{00000000-0004-0000-0400-00001A000000}"/>
    <hyperlink ref="D28" r:id="rId28" display="http://www.xe.com/currency/chf-swiss-franc" xr:uid="{00000000-0004-0000-0400-00001B000000}"/>
    <hyperlink ref="D29" r:id="rId29" display="http://www.xe.com/currency/clp-chilean-peso" xr:uid="{00000000-0004-0000-0400-00001C000000}"/>
    <hyperlink ref="D30" r:id="rId30" display="http://www.xe.com/currency/cny-chinese-yuan-renminbi" xr:uid="{00000000-0004-0000-0400-00001D000000}"/>
    <hyperlink ref="D31" r:id="rId31" display="http://www.xe.com/currency/cop-colombian-peso" xr:uid="{00000000-0004-0000-0400-00001E000000}"/>
    <hyperlink ref="D32" r:id="rId32" display="http://www.xe.com/currency/crc-costa-rican-colon" xr:uid="{00000000-0004-0000-0400-00001F000000}"/>
    <hyperlink ref="D33" r:id="rId33" display="http://www.xe.com/currency/cuc-cuban-convertible-peso" xr:uid="{00000000-0004-0000-0400-000020000000}"/>
    <hyperlink ref="D34" r:id="rId34" display="http://www.xe.com/currency/cup-cuban-peso" xr:uid="{00000000-0004-0000-0400-000021000000}"/>
    <hyperlink ref="D35" r:id="rId35" display="http://www.xe.com/currency/cve-cape-verdean-escudo" xr:uid="{00000000-0004-0000-0400-000022000000}"/>
    <hyperlink ref="D36" r:id="rId36" display="http://www.xe.com/currency/czk-czech-koruna" xr:uid="{00000000-0004-0000-0400-000023000000}"/>
    <hyperlink ref="D37" r:id="rId37" display="http://www.xe.com/currency/djf-djiboutian-franc" xr:uid="{00000000-0004-0000-0400-000024000000}"/>
    <hyperlink ref="D38" r:id="rId38" display="http://www.xe.com/currency/dkk-danish-krone" xr:uid="{00000000-0004-0000-0400-000025000000}"/>
    <hyperlink ref="D39" r:id="rId39" display="http://www.xe.com/currency/dop-dominican-peso" xr:uid="{00000000-0004-0000-0400-000026000000}"/>
    <hyperlink ref="D40" r:id="rId40" display="http://www.xe.com/currency/dzd-algerian-dinar" xr:uid="{00000000-0004-0000-0400-000027000000}"/>
    <hyperlink ref="D41" r:id="rId41" display="http://www.xe.com/currency/egp-egyptian-pound" xr:uid="{00000000-0004-0000-0400-000028000000}"/>
    <hyperlink ref="D42" r:id="rId42" display="http://www.xe.com/currency/ern-eritrean-nakfa" xr:uid="{00000000-0004-0000-0400-000029000000}"/>
    <hyperlink ref="D43" r:id="rId43" display="http://www.xe.com/currency/etb-ethiopian-birr" xr:uid="{00000000-0004-0000-0400-00002A000000}"/>
    <hyperlink ref="D44" r:id="rId44" display="http://www.xe.com/currency/eur-euro" xr:uid="{00000000-0004-0000-0400-00002B000000}"/>
    <hyperlink ref="D45" r:id="rId45" display="http://www.xe.com/currency/fjd-fijian-dollar" xr:uid="{00000000-0004-0000-0400-00002C000000}"/>
    <hyperlink ref="D46" r:id="rId46" display="http://www.xe.com/currency/fkp-falkland-island-pound" xr:uid="{00000000-0004-0000-0400-00002D000000}"/>
    <hyperlink ref="D47" r:id="rId47" display="http://www.xe.com/currency/gbp-british-pound" xr:uid="{00000000-0004-0000-0400-00002E000000}"/>
    <hyperlink ref="D48" r:id="rId48" display="http://www.xe.com/currency/gel-georgian-lari" xr:uid="{00000000-0004-0000-0400-00002F000000}"/>
    <hyperlink ref="D49" r:id="rId49" display="http://www.xe.com/currency/ggp-guernsey-pound" xr:uid="{00000000-0004-0000-0400-000030000000}"/>
    <hyperlink ref="D50" r:id="rId50" display="http://www.xe.com/currency/ghs-ghanaian-cedi" xr:uid="{00000000-0004-0000-0400-000031000000}"/>
    <hyperlink ref="D51" r:id="rId51" display="http://www.xe.com/currency/gip-gibraltar-pound" xr:uid="{00000000-0004-0000-0400-000032000000}"/>
    <hyperlink ref="D52" r:id="rId52" display="http://www.xe.com/currency/gmd-gambian-dalasi" xr:uid="{00000000-0004-0000-0400-000033000000}"/>
    <hyperlink ref="D53" r:id="rId53" display="http://www.xe.com/currency/gnf-guinean-franc" xr:uid="{00000000-0004-0000-0400-000034000000}"/>
    <hyperlink ref="D54" r:id="rId54" display="http://www.xe.com/currency/gtq-guatemalan-quetzal" xr:uid="{00000000-0004-0000-0400-000035000000}"/>
    <hyperlink ref="D55" r:id="rId55" display="http://www.xe.com/currency/gyd-guyanese-dollar" xr:uid="{00000000-0004-0000-0400-000036000000}"/>
    <hyperlink ref="D56" r:id="rId56" display="http://www.xe.com/currency/hkd-hong-kong-dollar" xr:uid="{00000000-0004-0000-0400-000037000000}"/>
    <hyperlink ref="D57" r:id="rId57" display="http://www.xe.com/currency/hnl-honduran-lempira" xr:uid="{00000000-0004-0000-0400-000038000000}"/>
    <hyperlink ref="D58" r:id="rId58" display="http://www.xe.com/currency/hrk-croatian-kuna" xr:uid="{00000000-0004-0000-0400-000039000000}"/>
    <hyperlink ref="D59" r:id="rId59" display="http://www.xe.com/currency/htg-haitian-gourde" xr:uid="{00000000-0004-0000-0400-00003A000000}"/>
    <hyperlink ref="D60" r:id="rId60" display="http://www.xe.com/currency/huf-hungarian-forint" xr:uid="{00000000-0004-0000-0400-00003B000000}"/>
    <hyperlink ref="D61" r:id="rId61" display="http://www.xe.com/currency/idr-indonesian-rupiah" xr:uid="{00000000-0004-0000-0400-00003C000000}"/>
    <hyperlink ref="D62" r:id="rId62" display="http://www.xe.com/currency/ils-israeli-shekel" xr:uid="{00000000-0004-0000-0400-00003D000000}"/>
    <hyperlink ref="D63" r:id="rId63" display="http://www.xe.com/currency/imp-isle-of-man-pound" xr:uid="{00000000-0004-0000-0400-00003E000000}"/>
    <hyperlink ref="D64" r:id="rId64" display="http://www.xe.com/currency/inr-indian-rupee" xr:uid="{00000000-0004-0000-0400-00003F000000}"/>
    <hyperlink ref="D65" r:id="rId65" display="http://www.xe.com/currency/iqd-iraqi-dinar" xr:uid="{00000000-0004-0000-0400-000040000000}"/>
    <hyperlink ref="D66" r:id="rId66" display="http://www.xe.com/currency/irr-iranian-rial" xr:uid="{00000000-0004-0000-0400-000041000000}"/>
    <hyperlink ref="D67" r:id="rId67" display="http://www.xe.com/currency/isk-icelandic-krona" xr:uid="{00000000-0004-0000-0400-000042000000}"/>
    <hyperlink ref="D68" r:id="rId68" display="http://www.xe.com/currency/jep-jersey-pound" xr:uid="{00000000-0004-0000-0400-000043000000}"/>
    <hyperlink ref="D69" r:id="rId69" display="http://www.xe.com/currency/jmd-jamaican-dollar" xr:uid="{00000000-0004-0000-0400-000044000000}"/>
    <hyperlink ref="D70" r:id="rId70" display="http://www.xe.com/currency/jod-jordanian-dinar" xr:uid="{00000000-0004-0000-0400-000045000000}"/>
    <hyperlink ref="D71" r:id="rId71" display="http://www.xe.com/currency/jpy-japanese-yen" xr:uid="{00000000-0004-0000-0400-000046000000}"/>
    <hyperlink ref="D72" r:id="rId72" display="http://www.xe.com/currency/kes-kenyan-shilling" xr:uid="{00000000-0004-0000-0400-000047000000}"/>
    <hyperlink ref="D73" r:id="rId73" display="http://www.xe.com/currency/kgs-kyrgyzstani-som" xr:uid="{00000000-0004-0000-0400-000048000000}"/>
    <hyperlink ref="D74" r:id="rId74" display="http://www.xe.com/currency/khr-cambodian-riel" xr:uid="{00000000-0004-0000-0400-000049000000}"/>
    <hyperlink ref="D75" r:id="rId75" display="http://www.xe.com/currency/kmf-comorian-franc" xr:uid="{00000000-0004-0000-0400-00004A000000}"/>
    <hyperlink ref="D76" r:id="rId76" display="http://www.xe.com/currency/kpw-north-korean-won" xr:uid="{00000000-0004-0000-0400-00004B000000}"/>
    <hyperlink ref="D77" r:id="rId77" display="http://www.xe.com/currency/krw-south-korean-won" xr:uid="{00000000-0004-0000-0400-00004C000000}"/>
    <hyperlink ref="D78" r:id="rId78" display="http://www.xe.com/currency/kwd-kuwaiti-dinar" xr:uid="{00000000-0004-0000-0400-00004D000000}"/>
    <hyperlink ref="D79" r:id="rId79" display="http://www.xe.com/currency/kyd-caymanian-dollar" xr:uid="{00000000-0004-0000-0400-00004E000000}"/>
    <hyperlink ref="D80" r:id="rId80" display="http://www.xe.com/currency/kzt-kazakhstani-tenge" xr:uid="{00000000-0004-0000-0400-00004F000000}"/>
    <hyperlink ref="D81" r:id="rId81" display="http://www.xe.com/currency/lak-lao-kip" xr:uid="{00000000-0004-0000-0400-000050000000}"/>
    <hyperlink ref="D82" r:id="rId82" display="http://www.xe.com/currency/lbp-lebanese-pound" xr:uid="{00000000-0004-0000-0400-000051000000}"/>
    <hyperlink ref="D83" r:id="rId83" display="http://www.xe.com/currency/lkr-sri-lankan-rupee" xr:uid="{00000000-0004-0000-0400-000052000000}"/>
    <hyperlink ref="D84" r:id="rId84" display="http://www.xe.com/currency/lrd-liberian-dollar" xr:uid="{00000000-0004-0000-0400-000053000000}"/>
    <hyperlink ref="D85" r:id="rId85" display="http://www.xe.com/currency/lsl-basotho-loti" xr:uid="{00000000-0004-0000-0400-000054000000}"/>
    <hyperlink ref="D86" r:id="rId86" display="http://www.xe.com/currency/lyd-libyan-dinar" xr:uid="{00000000-0004-0000-0400-000055000000}"/>
    <hyperlink ref="D87" r:id="rId87" display="http://www.xe.com/currency/mad-moroccan-dirham" xr:uid="{00000000-0004-0000-0400-000056000000}"/>
    <hyperlink ref="D88" r:id="rId88" display="http://www.xe.com/currency/mdl-moldovan-leu" xr:uid="{00000000-0004-0000-0400-000057000000}"/>
    <hyperlink ref="D89" r:id="rId89" display="http://www.xe.com/currency/mga-malagasy-ariary" xr:uid="{00000000-0004-0000-0400-000058000000}"/>
    <hyperlink ref="D90" r:id="rId90" display="http://www.xe.com/currency/mkd-macedonian-denar" xr:uid="{00000000-0004-0000-0400-000059000000}"/>
    <hyperlink ref="D91" r:id="rId91" display="http://www.xe.com/currency/mmk-burmese-kyat" xr:uid="{00000000-0004-0000-0400-00005A000000}"/>
    <hyperlink ref="D92" r:id="rId92" display="http://www.xe.com/currency/mnt-mongolian-tughrik" xr:uid="{00000000-0004-0000-0400-00005B000000}"/>
    <hyperlink ref="D93" r:id="rId93" display="http://www.xe.com/currency/mop-macau-pataca" xr:uid="{00000000-0004-0000-0400-00005C000000}"/>
    <hyperlink ref="D94" r:id="rId94" display="http://www.xe.com/currency/mru-mauritanian-ouguiya" xr:uid="{00000000-0004-0000-0400-00005D000000}"/>
    <hyperlink ref="D95" r:id="rId95" display="http://www.xe.com/currency/mur-mauritian-rupee" xr:uid="{00000000-0004-0000-0400-00005E000000}"/>
    <hyperlink ref="D96" r:id="rId96" display="http://www.xe.com/currency/mvr-maldivian-rufiyaa" xr:uid="{00000000-0004-0000-0400-00005F000000}"/>
    <hyperlink ref="D97" r:id="rId97" display="http://www.xe.com/currency/mwk-malawian-kwacha" xr:uid="{00000000-0004-0000-0400-000060000000}"/>
    <hyperlink ref="D98" r:id="rId98" display="http://www.xe.com/currency/mxn-mexican-peso" xr:uid="{00000000-0004-0000-0400-000061000000}"/>
    <hyperlink ref="D99" r:id="rId99" display="http://www.xe.com/currency/myr-malaysian-ringgit" xr:uid="{00000000-0004-0000-0400-000062000000}"/>
    <hyperlink ref="D100" r:id="rId100" display="http://www.xe.com/currency/mzn-mozambican-metical" xr:uid="{00000000-0004-0000-0400-000063000000}"/>
    <hyperlink ref="D101" r:id="rId101" display="http://www.xe.com/currency/nad-namibian-dollar" xr:uid="{00000000-0004-0000-0400-000064000000}"/>
    <hyperlink ref="D102" r:id="rId102" display="http://www.xe.com/currency/ngn-nigerian-naira" xr:uid="{00000000-0004-0000-0400-000065000000}"/>
    <hyperlink ref="D103" r:id="rId103" display="http://www.xe.com/currency/nio-nicaraguan-cordoba" xr:uid="{00000000-0004-0000-0400-000066000000}"/>
    <hyperlink ref="D104" r:id="rId104" display="http://www.xe.com/currency/nok-norwegian-krone" xr:uid="{00000000-0004-0000-0400-000067000000}"/>
    <hyperlink ref="D105" r:id="rId105" display="http://www.xe.com/currency/npr-nepalese-rupee" xr:uid="{00000000-0004-0000-0400-000068000000}"/>
    <hyperlink ref="D106" r:id="rId106" display="http://www.xe.com/currency/nzd-new-zealand-dollar" xr:uid="{00000000-0004-0000-0400-000069000000}"/>
    <hyperlink ref="D107" r:id="rId107" display="http://www.xe.com/currency/omr-omani-rial" xr:uid="{00000000-0004-0000-0400-00006A000000}"/>
    <hyperlink ref="D108" r:id="rId108" display="http://www.xe.com/currency/pab-panamanian-balboa" xr:uid="{00000000-0004-0000-0400-00006B000000}"/>
    <hyperlink ref="D109" r:id="rId109" display="http://www.xe.com/currency/pen-peruvian-sol" xr:uid="{00000000-0004-0000-0400-00006C000000}"/>
    <hyperlink ref="D110" r:id="rId110" display="http://www.xe.com/currency/pgk-papua-new-guinean-kina" xr:uid="{00000000-0004-0000-0400-00006D000000}"/>
    <hyperlink ref="D111" r:id="rId111" display="http://www.xe.com/currency/php-philippine-piso" xr:uid="{00000000-0004-0000-0400-00006E000000}"/>
    <hyperlink ref="D112" r:id="rId112" display="http://www.xe.com/currency/pkr-pakistani-rupee" xr:uid="{00000000-0004-0000-0400-00006F000000}"/>
    <hyperlink ref="D113" r:id="rId113" display="http://www.xe.com/currency/pln-polish-zloty" xr:uid="{00000000-0004-0000-0400-000070000000}"/>
    <hyperlink ref="D114" r:id="rId114" display="http://www.xe.com/currency/pyg-paraguayan-guarani" xr:uid="{00000000-0004-0000-0400-000071000000}"/>
    <hyperlink ref="D115" r:id="rId115" display="http://www.xe.com/currency/qar-qatari-riyal" xr:uid="{00000000-0004-0000-0400-000072000000}"/>
    <hyperlink ref="D116" r:id="rId116" display="http://www.xe.com/currency/ron-romanian-leu" xr:uid="{00000000-0004-0000-0400-000073000000}"/>
    <hyperlink ref="D117" r:id="rId117" display="http://www.xe.com/currency/rsd-serbian-dinar" xr:uid="{00000000-0004-0000-0400-000074000000}"/>
    <hyperlink ref="D118" r:id="rId118" display="http://www.xe.com/currency/rub-russian-ruble" xr:uid="{00000000-0004-0000-0400-000075000000}"/>
    <hyperlink ref="D119" r:id="rId119" display="http://www.xe.com/currency/rwf-rwandan-franc" xr:uid="{00000000-0004-0000-0400-000076000000}"/>
    <hyperlink ref="D120" r:id="rId120" display="http://www.xe.com/currency/sar-saudi-arabian-riyal" xr:uid="{00000000-0004-0000-0400-000077000000}"/>
    <hyperlink ref="D121" r:id="rId121" display="http://www.xe.com/currency/sbd-solomon-islander-dollar" xr:uid="{00000000-0004-0000-0400-000078000000}"/>
    <hyperlink ref="D122" r:id="rId122" display="http://www.xe.com/currency/scr-seychellois-rupee" xr:uid="{00000000-0004-0000-0400-000079000000}"/>
    <hyperlink ref="D123" r:id="rId123" display="http://www.xe.com/currency/sdg-sudanese-pound" xr:uid="{00000000-0004-0000-0400-00007A000000}"/>
    <hyperlink ref="D124" r:id="rId124" display="http://www.xe.com/currency/sek-swedish-krona" xr:uid="{00000000-0004-0000-0400-00007B000000}"/>
    <hyperlink ref="D125" r:id="rId125" display="http://www.xe.com/currency/sgd-singapore-dollar" xr:uid="{00000000-0004-0000-0400-00007C000000}"/>
    <hyperlink ref="D126" r:id="rId126" display="http://www.xe.com/currency/shp-saint-helenian-pound" xr:uid="{00000000-0004-0000-0400-00007D000000}"/>
    <hyperlink ref="D127" r:id="rId127" display="http://www.xe.com/currency/sll-sierra-leonean-leone" xr:uid="{00000000-0004-0000-0400-00007E000000}"/>
    <hyperlink ref="D128" r:id="rId128" display="http://www.xe.com/currency/sos-somali-shilling" xr:uid="{00000000-0004-0000-0400-00007F000000}"/>
    <hyperlink ref="D129" r:id="rId129" display="http://www.xe.com/currency/spl-seborgan-luigino" xr:uid="{00000000-0004-0000-0400-000080000000}"/>
    <hyperlink ref="D130" r:id="rId130" display="http://www.xe.com/currency/srd-surinamese-dollar" xr:uid="{00000000-0004-0000-0400-000081000000}"/>
    <hyperlink ref="D131" r:id="rId131" display="http://www.xe.com/currency/stn-sao-tomean-dobra" xr:uid="{00000000-0004-0000-0400-000082000000}"/>
    <hyperlink ref="D132" r:id="rId132" display="http://www.xe.com/currency/svc-salvadoran-colon" xr:uid="{00000000-0004-0000-0400-000083000000}"/>
    <hyperlink ref="D133" r:id="rId133" display="http://www.xe.com/currency/syp-syrian-pound" xr:uid="{00000000-0004-0000-0400-000084000000}"/>
    <hyperlink ref="D134" r:id="rId134" display="http://www.xe.com/currency/szl-swazi-lilangeni" xr:uid="{00000000-0004-0000-0400-000085000000}"/>
    <hyperlink ref="D135" r:id="rId135" display="http://www.xe.com/currency/thb-thai-baht" xr:uid="{00000000-0004-0000-0400-000086000000}"/>
    <hyperlink ref="D136" r:id="rId136" display="http://www.xe.com/currency/tjs-tajikistani-somoni" xr:uid="{00000000-0004-0000-0400-000087000000}"/>
    <hyperlink ref="D137" r:id="rId137" display="http://www.xe.com/currency/tmt-turkmenistani-manat" xr:uid="{00000000-0004-0000-0400-000088000000}"/>
    <hyperlink ref="D138" r:id="rId138" display="http://www.xe.com/currency/tnd-tunisian-dinar" xr:uid="{00000000-0004-0000-0400-000089000000}"/>
    <hyperlink ref="D139" r:id="rId139" display="http://www.xe.com/currency/top-tongan-pa'anga" xr:uid="{00000000-0004-0000-0400-00008A000000}"/>
    <hyperlink ref="D140" r:id="rId140" display="http://www.xe.com/currency/try-turkish-lira" xr:uid="{00000000-0004-0000-0400-00008B000000}"/>
    <hyperlink ref="D141" r:id="rId141" display="http://www.xe.com/currency/ttd-trinidadian-dollar" xr:uid="{00000000-0004-0000-0400-00008C000000}"/>
    <hyperlink ref="D142" r:id="rId142" display="http://www.xe.com/currency/tvd-tuvaluan-dollar" xr:uid="{00000000-0004-0000-0400-00008D000000}"/>
    <hyperlink ref="D143" r:id="rId143" display="http://www.xe.com/currency/twd-taiwan-new-dollar" xr:uid="{00000000-0004-0000-0400-00008E000000}"/>
    <hyperlink ref="D144" r:id="rId144" display="http://www.xe.com/currency/tzs-tanzanian-shilling" xr:uid="{00000000-0004-0000-0400-00008F000000}"/>
    <hyperlink ref="D145" r:id="rId145" display="http://www.xe.com/currency/uah-ukrainian-hryvnia" xr:uid="{00000000-0004-0000-0400-000090000000}"/>
    <hyperlink ref="D146" r:id="rId146" display="http://www.xe.com/currency/ugx-ugandan-shilling" xr:uid="{00000000-0004-0000-0400-000091000000}"/>
    <hyperlink ref="D147" r:id="rId147" display="http://www.xe.com/currency/usd-us-dollar" xr:uid="{00000000-0004-0000-0400-000092000000}"/>
    <hyperlink ref="D148" r:id="rId148" display="http://www.xe.com/currency/uyu-uruguayan-peso" xr:uid="{00000000-0004-0000-0400-000093000000}"/>
    <hyperlink ref="D149" r:id="rId149" display="http://www.xe.com/currency/uzs-uzbekistani-som" xr:uid="{00000000-0004-0000-0400-000094000000}"/>
    <hyperlink ref="D150" r:id="rId150" display="http://www.xe.com/currency/vef-venezuelan-bolívar" xr:uid="{00000000-0004-0000-0400-000095000000}"/>
    <hyperlink ref="D151" r:id="rId151" display="http://www.xe.com/currency/vnd-vietnamese-dong" xr:uid="{00000000-0004-0000-0400-000096000000}"/>
    <hyperlink ref="D152" r:id="rId152" display="http://www.xe.com/currency/vuv-ni-vanuatu-vatu" xr:uid="{00000000-0004-0000-0400-000097000000}"/>
    <hyperlink ref="D153" r:id="rId153" display="http://www.xe.com/currency/wst-samoan-tala" xr:uid="{00000000-0004-0000-0400-000098000000}"/>
    <hyperlink ref="D154" r:id="rId154" display="http://www.xe.com/currency/xaf-central-african-cfa-franc-beac" xr:uid="{00000000-0004-0000-0400-000099000000}"/>
    <hyperlink ref="E154" r:id="rId155" location="section3" display="http://www.xe.com/iso4217.php - section3" xr:uid="{00000000-0004-0000-0400-00009A000000}"/>
    <hyperlink ref="D155" r:id="rId156" display="http://www.xe.com/currency/xcd-east-caribbean-dollar" xr:uid="{00000000-0004-0000-0400-00009B000000}"/>
    <hyperlink ref="D156" r:id="rId157" display="http://www.xe.com/currency/xdr-imf-special-drawing-rights" xr:uid="{00000000-0004-0000-0400-00009C000000}"/>
    <hyperlink ref="D157" r:id="rId158" display="http://www.xe.com/currency/xof-cfa-franc" xr:uid="{00000000-0004-0000-0400-00009D000000}"/>
    <hyperlink ref="D158" r:id="rId159" display="http://www.xe.com/currency/xpf-cfp-franc" xr:uid="{00000000-0004-0000-0400-00009E000000}"/>
    <hyperlink ref="D159" r:id="rId160" display="http://www.xe.com/currency/yer-yemeni-rial" xr:uid="{00000000-0004-0000-0400-00009F000000}"/>
    <hyperlink ref="D160" r:id="rId161" display="http://www.xe.com/currency/zar-south-african-rand" xr:uid="{00000000-0004-0000-0400-0000A0000000}"/>
    <hyperlink ref="D161" r:id="rId162" display="http://www.xe.com/currency/zmw-zambian-kwacha" xr:uid="{00000000-0004-0000-0400-0000A1000000}"/>
    <hyperlink ref="D162" r:id="rId163" display="http://www.xe.com/currency/zwd-zimbabwean-dollar" xr:uid="{00000000-0004-0000-0400-0000A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請求書（要提出）</vt:lpstr>
      <vt:lpstr>計算書詳細（要提出）</vt:lpstr>
      <vt:lpstr>記入例_請求書</vt:lpstr>
      <vt:lpstr>記入例_計算書詳細</vt:lpstr>
      <vt:lpstr>【参考】提出書類（ものづくり人材育成）</vt:lpstr>
      <vt:lpstr>選択リスト（削除厳禁）</vt:lpstr>
      <vt:lpstr>選択リスト（削除厳禁）!A</vt:lpstr>
      <vt:lpstr>選択リスト（削除厳禁）!E</vt:lpstr>
      <vt:lpstr>選択リスト（削除厳禁）!F</vt:lpstr>
      <vt:lpstr>選択リスト（削除厳禁）!G</vt:lpstr>
      <vt:lpstr>選択リスト（削除厳禁）!H</vt:lpstr>
      <vt:lpstr>選択リスト（削除厳禁）!I</vt:lpstr>
      <vt:lpstr>選択リスト（削除厳禁）!J</vt:lpstr>
      <vt:lpstr>選択リスト（削除厳禁）!K</vt:lpstr>
      <vt:lpstr>選択リスト（削除厳禁）!M</vt:lpstr>
      <vt:lpstr>選択リスト（削除厳禁）!N</vt:lpstr>
      <vt:lpstr>選択リスト（削除厳禁）!O</vt:lpstr>
      <vt:lpstr>記入例_計算書詳細!Print_Area</vt:lpstr>
      <vt:lpstr>記入例_請求書!Print_Area</vt:lpstr>
      <vt:lpstr>計算書詳細（要提出）!Print_Area</vt:lpstr>
      <vt:lpstr>請求書（要提出）!Print_Area</vt:lpstr>
      <vt:lpstr>選択リスト（削除厳禁）!Q</vt:lpstr>
      <vt:lpstr>選択リスト（削除厳禁）!S</vt:lpstr>
      <vt:lpstr>選択リスト（削除厳禁）!T</vt:lpstr>
      <vt:lpstr>選択リスト（削除厳禁）!U</vt:lpstr>
      <vt:lpstr>選択リスト（削除厳禁）!V</vt:lpstr>
      <vt:lpstr>選択リスト（削除厳禁）!W</vt:lpstr>
      <vt:lpstr>選択リスト（削除厳禁）!X</vt:lpstr>
      <vt:lpstr>選択リスト（削除厳禁）!Z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Nakajima</dc:creator>
  <cp:lastModifiedBy>Yura Nakajima</cp:lastModifiedBy>
  <cp:lastPrinted>2020-03-06T05:37:42Z</cp:lastPrinted>
  <dcterms:created xsi:type="dcterms:W3CDTF">2018-03-13T07:08:30Z</dcterms:created>
  <dcterms:modified xsi:type="dcterms:W3CDTF">2021-03-15T09:17:40Z</dcterms:modified>
</cp:coreProperties>
</file>